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2250" yWindow="1530" windowWidth="23250" windowHeight="1317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L29" i="1"/>
  <c r="K29" i="1"/>
  <c r="J29" i="1"/>
  <c r="I29" i="1"/>
  <c r="H29" i="1"/>
  <c r="G29" i="1"/>
  <c r="F29" i="1"/>
  <c r="L12" i="1"/>
  <c r="K12" i="1"/>
  <c r="I12" i="1"/>
  <c r="H12" i="1"/>
  <c r="G12" i="1"/>
  <c r="F12" i="1"/>
  <c r="B189" i="1"/>
  <c r="A189" i="1"/>
  <c r="L188" i="1"/>
  <c r="J188" i="1"/>
  <c r="I188" i="1"/>
  <c r="H188" i="1"/>
  <c r="G188" i="1"/>
  <c r="F188" i="1"/>
  <c r="B179" i="1"/>
  <c r="A179" i="1"/>
  <c r="L178" i="1"/>
  <c r="J178" i="1"/>
  <c r="J189" i="1" s="1"/>
  <c r="I178" i="1"/>
  <c r="H178" i="1"/>
  <c r="G178" i="1"/>
  <c r="G189" i="1" s="1"/>
  <c r="F178" i="1"/>
  <c r="F189" i="1" s="1"/>
  <c r="B170" i="1"/>
  <c r="A170" i="1"/>
  <c r="L169" i="1"/>
  <c r="J169" i="1"/>
  <c r="I169" i="1"/>
  <c r="H169" i="1"/>
  <c r="G169" i="1"/>
  <c r="F169" i="1"/>
  <c r="B160" i="1"/>
  <c r="A160" i="1"/>
  <c r="L159" i="1"/>
  <c r="L170" i="1" s="1"/>
  <c r="J159" i="1"/>
  <c r="J170" i="1" s="1"/>
  <c r="I159" i="1"/>
  <c r="I170" i="1" s="1"/>
  <c r="H159" i="1"/>
  <c r="G159" i="1"/>
  <c r="G170" i="1" s="1"/>
  <c r="F159" i="1"/>
  <c r="F170" i="1" s="1"/>
  <c r="B151" i="1"/>
  <c r="A151" i="1"/>
  <c r="B141" i="1"/>
  <c r="A141" i="1"/>
  <c r="B132" i="1"/>
  <c r="A132" i="1"/>
  <c r="L131" i="1"/>
  <c r="J131" i="1"/>
  <c r="I131" i="1"/>
  <c r="H131" i="1"/>
  <c r="G131" i="1"/>
  <c r="F131" i="1"/>
  <c r="B122" i="1"/>
  <c r="A122" i="1"/>
  <c r="L121" i="1"/>
  <c r="J121" i="1"/>
  <c r="I121" i="1"/>
  <c r="H121" i="1"/>
  <c r="G121" i="1"/>
  <c r="F121" i="1"/>
  <c r="F132" i="1" s="1"/>
  <c r="B113" i="1"/>
  <c r="A113" i="1"/>
  <c r="B103" i="1"/>
  <c r="A103" i="1"/>
  <c r="L102" i="1"/>
  <c r="J102" i="1"/>
  <c r="I102" i="1"/>
  <c r="H102" i="1"/>
  <c r="G102" i="1"/>
  <c r="G113" i="1" s="1"/>
  <c r="F102" i="1"/>
  <c r="B93" i="1"/>
  <c r="A93" i="1"/>
  <c r="L92" i="1"/>
  <c r="J92" i="1"/>
  <c r="I92" i="1"/>
  <c r="H92" i="1"/>
  <c r="G92" i="1"/>
  <c r="F92" i="1"/>
  <c r="B86" i="1"/>
  <c r="A86" i="1"/>
  <c r="L85" i="1"/>
  <c r="J85" i="1"/>
  <c r="I85" i="1"/>
  <c r="H85" i="1"/>
  <c r="G85" i="1"/>
  <c r="F85" i="1"/>
  <c r="B77" i="1"/>
  <c r="A77" i="1"/>
  <c r="L76" i="1"/>
  <c r="J76" i="1"/>
  <c r="I76" i="1"/>
  <c r="H76" i="1"/>
  <c r="G76" i="1"/>
  <c r="F76" i="1"/>
  <c r="B67" i="1"/>
  <c r="A67" i="1"/>
  <c r="L66" i="1"/>
  <c r="J66" i="1"/>
  <c r="I66" i="1"/>
  <c r="H66" i="1"/>
  <c r="G66" i="1"/>
  <c r="F66" i="1"/>
  <c r="B58" i="1"/>
  <c r="A58" i="1"/>
  <c r="L57" i="1"/>
  <c r="J57" i="1"/>
  <c r="I57" i="1"/>
  <c r="H57" i="1"/>
  <c r="G57" i="1"/>
  <c r="F57" i="1"/>
  <c r="B49" i="1"/>
  <c r="A49" i="1"/>
  <c r="L48" i="1"/>
  <c r="J48" i="1"/>
  <c r="I48" i="1"/>
  <c r="H48" i="1"/>
  <c r="G48" i="1"/>
  <c r="F48" i="1"/>
  <c r="B39" i="1"/>
  <c r="A39" i="1"/>
  <c r="L38" i="1"/>
  <c r="J38" i="1"/>
  <c r="I38" i="1"/>
  <c r="H38" i="1"/>
  <c r="G38" i="1"/>
  <c r="F38" i="1"/>
  <c r="B30" i="1"/>
  <c r="A30" i="1"/>
  <c r="B22" i="1"/>
  <c r="A22" i="1"/>
  <c r="L21" i="1"/>
  <c r="J21" i="1"/>
  <c r="I21" i="1"/>
  <c r="H21" i="1"/>
  <c r="G21" i="1"/>
  <c r="F21" i="1"/>
  <c r="B13" i="1"/>
  <c r="A13" i="1"/>
  <c r="L93" i="1" l="1"/>
  <c r="L77" i="1"/>
  <c r="L58" i="1"/>
  <c r="L39" i="1"/>
  <c r="L22" i="1"/>
  <c r="F113" i="1"/>
  <c r="J93" i="1"/>
  <c r="F22" i="1"/>
  <c r="I39" i="1"/>
  <c r="F39" i="1"/>
  <c r="J39" i="1"/>
  <c r="F77" i="1"/>
  <c r="G58" i="1"/>
  <c r="F58" i="1"/>
  <c r="J132" i="1"/>
  <c r="G132" i="1"/>
  <c r="J113" i="1"/>
  <c r="G93" i="1"/>
  <c r="J77" i="1"/>
  <c r="G77" i="1"/>
  <c r="G39" i="1"/>
  <c r="J22" i="1"/>
  <c r="G22" i="1"/>
  <c r="H170" i="1"/>
  <c r="L132" i="1"/>
  <c r="I22" i="1"/>
  <c r="I113" i="1"/>
  <c r="F93" i="1"/>
  <c r="H22" i="1"/>
  <c r="L189" i="1"/>
  <c r="H132" i="1"/>
  <c r="H189" i="1"/>
  <c r="I189" i="1"/>
  <c r="L113" i="1"/>
  <c r="I93" i="1"/>
  <c r="H93" i="1"/>
  <c r="I58" i="1"/>
  <c r="J58" i="1"/>
  <c r="I132" i="1"/>
  <c r="H113" i="1"/>
  <c r="H77" i="1"/>
  <c r="I77" i="1"/>
  <c r="H58" i="1"/>
  <c r="H39" i="1"/>
  <c r="J190" i="1" l="1"/>
  <c r="G190" i="1"/>
  <c r="F190" i="1"/>
  <c r="L190" i="1"/>
  <c r="I190" i="1"/>
  <c r="H190" i="1"/>
</calcChain>
</file>

<file path=xl/sharedStrings.xml><?xml version="1.0" encoding="utf-8"?>
<sst xmlns="http://schemas.openxmlformats.org/spreadsheetml/2006/main" count="175" uniqueCount="62">
  <si>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</si>
  <si>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</si>
  <si>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</si>
  <si>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</si>
  <si>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</si>
  <si>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</si>
  <si>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</si>
  <si>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</si>
  <si>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</si>
  <si>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</si>
  <si>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</si>
  <si>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</si>
  <si>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</si>
  <si>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</si>
  <si>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</si>
  <si>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</si>
  <si>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</si>
  <si>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</si>
  <si>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</si>
  <si>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</si>
  <si>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</si>
  <si>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фрукты</t>
  </si>
  <si>
    <t>закуска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</si>
  <si>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</si>
  <si>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</si>
  <si>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</si>
  <si>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</si>
  <si>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</si>
  <si>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</si>
  <si>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</si>
  <si>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</si>
  <si>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</si>
  <si>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</si>
  <si>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овощной с зеленым горошком</t>
  </si>
  <si>
    <t xml:space="preserve">Соус куриный </t>
  </si>
  <si>
    <t>Чай с сахаром</t>
  </si>
  <si>
    <t>Хлеб пшеничный</t>
  </si>
  <si>
    <t>Пирожное бисквитное</t>
  </si>
  <si>
    <t>сладкое</t>
  </si>
  <si>
    <t>Хинкал на  говяжьем бульоне</t>
  </si>
  <si>
    <t>Сок натуральный</t>
  </si>
  <si>
    <t>Яблоки</t>
  </si>
  <si>
    <t xml:space="preserve">Салат винегрет </t>
  </si>
  <si>
    <t>Суп вермишелевый молочный</t>
  </si>
  <si>
    <t>Пироженое бисквитное</t>
  </si>
  <si>
    <t>Яйцо вареное</t>
  </si>
  <si>
    <t xml:space="preserve"> Гуляш из мяса говядины</t>
  </si>
  <si>
    <t>Пюре картофельное</t>
  </si>
  <si>
    <t>Печенье</t>
  </si>
  <si>
    <t>Салат овощной с зелёным горошком</t>
  </si>
  <si>
    <t>Пряники</t>
  </si>
  <si>
    <t xml:space="preserve">        0.15</t>
  </si>
  <si>
    <t xml:space="preserve">Хлеб </t>
  </si>
  <si>
    <t>Гречневая каша с гуляшом из отварного мяса</t>
  </si>
  <si>
    <t xml:space="preserve"> блюдо</t>
  </si>
  <si>
    <t>блюдо</t>
  </si>
  <si>
    <t>Плов с курин.мясом</t>
  </si>
  <si>
    <t>Вермишель отварной с гулящем из курицы</t>
  </si>
  <si>
    <t>Хлеб пшеничный со слив маслом</t>
  </si>
  <si>
    <t>яйцо</t>
  </si>
  <si>
    <t>МКОУ "Хили-Пенджикская СОШ"</t>
  </si>
  <si>
    <t>Рагимханов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</si>
</sst>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7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1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7" fillId="3" borderId="1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3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7" fillId="0" borderId="21" xfId="0" applyFont="1" applyBorder="1" applyAlignment="1">
      <alignment horizontal="center" wrapText="1"/>
    </xf>
    <xf numFmtId="0" fontId="5" fillId="0" borderId="1" xfId="0" applyFont="1" applyBorder="1"/>
    <xf numFmtId="1" fontId="0" fillId="4" borderId="2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7" fillId="0" borderId="1" xfId="0" applyNumberFormat="1" applyFont="1" applyBorder="1" applyAlignment="1">
      <alignment horizontal="center" vertical="top" wrapText="1"/>
    </xf>
    <xf numFmtId="1" fontId="0" fillId="4" borderId="2" xfId="0" applyNumberForma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/>
    <xf numFmtId="0" fontId="11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60</v>
      </c>
      <c r="D1" s="64"/>
      <c r="E1" s="64"/>
      <c r="F1" s="11" t="s">
        <v>16</v>
      </c>
      <c r="G1" s="2" t="s">
        <v>17</v>
      </c>
      <c r="H1" s="65" t="s">
        <v>32</v>
      </c>
      <c r="I1" s="65"/>
      <c r="J1" s="65"/>
      <c r="K1" s="65"/>
    </row>
    <row r="2" spans="1:12" ht="18" x14ac:dyDescent="0.2">
      <c r="A2" s="34" t="s">
        <v>6</v>
      </c>
      <c r="C2" s="2"/>
      <c r="G2" s="2" t="s">
        <v>18</v>
      </c>
      <c r="H2" s="65" t="s">
        <v>61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5</v>
      </c>
      <c r="I3" s="44">
        <v>5</v>
      </c>
      <c r="J3" s="45">
        <v>2025</v>
      </c>
      <c r="K3" s="1"/>
    </row>
    <row r="4" spans="1:12" x14ac:dyDescent="0.2">
      <c r="C4" s="2"/>
      <c r="D4" s="4"/>
      <c r="H4" s="43" t="s">
        <v>29</v>
      </c>
      <c r="I4" s="43" t="s">
        <v>30</v>
      </c>
      <c r="J4" s="43" t="s">
        <v>31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27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28</v>
      </c>
    </row>
    <row r="6" spans="1:12" ht="15.75" thickBot="1" x14ac:dyDescent="0.3">
      <c r="A6" s="19">
        <v>1</v>
      </c>
      <c r="B6" s="20">
        <v>1</v>
      </c>
      <c r="C6" s="21" t="s">
        <v>20</v>
      </c>
      <c r="D6" s="6" t="s">
        <v>22</v>
      </c>
      <c r="E6" s="38" t="s">
        <v>33</v>
      </c>
      <c r="F6" s="39">
        <v>60</v>
      </c>
      <c r="G6" s="48">
        <v>12</v>
      </c>
      <c r="H6" s="48">
        <v>12</v>
      </c>
      <c r="I6" s="48">
        <v>48</v>
      </c>
      <c r="J6" s="50">
        <v>100</v>
      </c>
      <c r="K6" s="40">
        <v>35</v>
      </c>
      <c r="L6" s="39">
        <v>14.82</v>
      </c>
    </row>
    <row r="7" spans="1:12" ht="15.75" thickBot="1" x14ac:dyDescent="0.3">
      <c r="A7" s="22"/>
      <c r="B7" s="14"/>
      <c r="C7" s="10"/>
      <c r="D7" s="56" t="s">
        <v>55</v>
      </c>
      <c r="E7" s="38" t="s">
        <v>34</v>
      </c>
      <c r="F7" s="48">
        <v>200</v>
      </c>
      <c r="G7" s="48">
        <v>14</v>
      </c>
      <c r="H7" s="48">
        <v>15</v>
      </c>
      <c r="I7" s="48">
        <v>60</v>
      </c>
      <c r="J7" s="51">
        <v>110</v>
      </c>
      <c r="K7" s="40"/>
      <c r="L7" s="39">
        <v>18.38</v>
      </c>
    </row>
    <row r="8" spans="1:12" ht="15.75" thickBot="1" x14ac:dyDescent="0.3">
      <c r="A8" s="22"/>
      <c r="B8" s="14"/>
      <c r="C8" s="10"/>
      <c r="D8" s="56" t="s">
        <v>23</v>
      </c>
      <c r="E8" s="47" t="s">
        <v>57</v>
      </c>
      <c r="F8" s="48">
        <v>180</v>
      </c>
      <c r="G8" s="48">
        <v>14</v>
      </c>
      <c r="H8" s="48">
        <v>12</v>
      </c>
      <c r="I8" s="48">
        <v>52</v>
      </c>
      <c r="J8" s="51">
        <v>140</v>
      </c>
      <c r="K8" s="40">
        <v>137</v>
      </c>
      <c r="L8" s="39">
        <v>23.88</v>
      </c>
    </row>
    <row r="9" spans="1:12" ht="15" x14ac:dyDescent="0.25">
      <c r="A9" s="22"/>
      <c r="B9" s="14"/>
      <c r="C9" s="10"/>
      <c r="D9" s="6" t="s">
        <v>24</v>
      </c>
      <c r="E9" s="38" t="s">
        <v>35</v>
      </c>
      <c r="F9" s="39">
        <v>200</v>
      </c>
      <c r="G9" s="39">
        <v>1</v>
      </c>
      <c r="H9" s="39">
        <v>0</v>
      </c>
      <c r="I9" s="39">
        <v>4</v>
      </c>
      <c r="J9" s="51">
        <v>15</v>
      </c>
      <c r="K9" s="40">
        <v>261</v>
      </c>
      <c r="L9" s="39">
        <v>2.25</v>
      </c>
    </row>
    <row r="10" spans="1:12" ht="15" x14ac:dyDescent="0.25">
      <c r="A10" s="22"/>
      <c r="B10" s="14"/>
      <c r="C10" s="10"/>
      <c r="D10" s="6" t="s">
        <v>25</v>
      </c>
      <c r="E10" s="38" t="s">
        <v>36</v>
      </c>
      <c r="F10" s="39">
        <v>70</v>
      </c>
      <c r="G10" s="39">
        <v>12</v>
      </c>
      <c r="H10" s="39">
        <v>8</v>
      </c>
      <c r="I10" s="39">
        <v>40</v>
      </c>
      <c r="J10" s="52">
        <v>90</v>
      </c>
      <c r="K10" s="40">
        <v>2</v>
      </c>
      <c r="L10" s="39">
        <v>3.73</v>
      </c>
    </row>
    <row r="11" spans="1:12" ht="15" x14ac:dyDescent="0.25">
      <c r="A11" s="22"/>
      <c r="B11" s="14"/>
      <c r="C11" s="10"/>
      <c r="D11" s="5" t="s">
        <v>38</v>
      </c>
      <c r="E11" s="38" t="s">
        <v>37</v>
      </c>
      <c r="F11" s="39">
        <v>30</v>
      </c>
      <c r="G11" s="39">
        <v>12</v>
      </c>
      <c r="H11" s="39">
        <v>10</v>
      </c>
      <c r="I11" s="39">
        <v>44</v>
      </c>
      <c r="J11" s="52">
        <v>90</v>
      </c>
      <c r="K11" s="40">
        <v>63</v>
      </c>
      <c r="L11" s="39">
        <v>13</v>
      </c>
    </row>
    <row r="12" spans="1:12" ht="15" x14ac:dyDescent="0.25">
      <c r="A12" s="23"/>
      <c r="B12" s="16"/>
      <c r="C12" s="7"/>
      <c r="D12" s="17" t="s">
        <v>26</v>
      </c>
      <c r="E12" s="8"/>
      <c r="F12" s="18">
        <f t="shared" ref="F12:L12" si="0">SUM(F6:F11)</f>
        <v>740</v>
      </c>
      <c r="G12" s="18">
        <f t="shared" si="0"/>
        <v>65</v>
      </c>
      <c r="H12" s="18">
        <f t="shared" si="0"/>
        <v>57</v>
      </c>
      <c r="I12" s="18">
        <f t="shared" si="0"/>
        <v>248</v>
      </c>
      <c r="J12" s="53">
        <f>SUM(J6:J11)</f>
        <v>545</v>
      </c>
      <c r="K12" s="24">
        <f t="shared" si="0"/>
        <v>498</v>
      </c>
      <c r="L12" s="18">
        <f t="shared" si="0"/>
        <v>76.06</v>
      </c>
    </row>
    <row r="13" spans="1:12" ht="15" x14ac:dyDescent="0.25">
      <c r="A13" s="25">
        <f>A6</f>
        <v>1</v>
      </c>
      <c r="B13" s="12">
        <f>B6</f>
        <v>1</v>
      </c>
      <c r="C13" s="9"/>
      <c r="D13" s="6"/>
      <c r="E13" s="38"/>
      <c r="F13" s="39"/>
      <c r="G13" s="39"/>
      <c r="H13" s="39"/>
      <c r="I13" s="39"/>
      <c r="J13" s="39"/>
      <c r="K13" s="40"/>
      <c r="L13" s="39"/>
    </row>
    <row r="14" spans="1:12" ht="15" x14ac:dyDescent="0.25">
      <c r="A14" s="22"/>
      <c r="B14" s="14"/>
      <c r="C14" s="10"/>
      <c r="D14" s="6"/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/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/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5"/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5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3"/>
      <c r="B21" s="16"/>
      <c r="C21" s="7"/>
      <c r="D21" s="17" t="s">
        <v>26</v>
      </c>
      <c r="E21" s="8"/>
      <c r="F21" s="18">
        <f>SUM(F13:F20)</f>
        <v>0</v>
      </c>
      <c r="G21" s="18">
        <f t="shared" ref="G21:J21" si="1">SUM(G13:G20)</f>
        <v>0</v>
      </c>
      <c r="H21" s="18">
        <f t="shared" si="1"/>
        <v>0</v>
      </c>
      <c r="I21" s="18">
        <f t="shared" si="1"/>
        <v>0</v>
      </c>
      <c r="J21" s="18">
        <f t="shared" si="1"/>
        <v>0</v>
      </c>
      <c r="K21" s="24"/>
      <c r="L21" s="18">
        <f t="shared" ref="L21" si="2">SUM(L13:L20)</f>
        <v>0</v>
      </c>
    </row>
    <row r="22" spans="1:12" ht="15.75" thickBot="1" x14ac:dyDescent="0.25">
      <c r="A22" s="28">
        <f>A6</f>
        <v>1</v>
      </c>
      <c r="B22" s="29">
        <f>B6</f>
        <v>1</v>
      </c>
      <c r="C22" s="60" t="s">
        <v>4</v>
      </c>
      <c r="D22" s="61"/>
      <c r="E22" s="30"/>
      <c r="F22" s="31">
        <f>F12+F21</f>
        <v>740</v>
      </c>
      <c r="G22" s="31">
        <f>G12+G21</f>
        <v>65</v>
      </c>
      <c r="H22" s="31">
        <f>H12+H21</f>
        <v>57</v>
      </c>
      <c r="I22" s="31">
        <f>I12+I21</f>
        <v>248</v>
      </c>
      <c r="J22" s="31">
        <f>J12+J21</f>
        <v>545</v>
      </c>
      <c r="K22" s="31"/>
      <c r="L22" s="31">
        <f>L12+L21</f>
        <v>76.06</v>
      </c>
    </row>
    <row r="23" spans="1:12" ht="15.75" thickBot="1" x14ac:dyDescent="0.3">
      <c r="A23" s="13">
        <v>1</v>
      </c>
      <c r="B23" s="14">
        <v>2</v>
      </c>
      <c r="C23" s="21" t="s">
        <v>20</v>
      </c>
      <c r="D23" s="49" t="s">
        <v>54</v>
      </c>
      <c r="E23" s="38" t="s">
        <v>39</v>
      </c>
      <c r="F23" s="39">
        <v>200</v>
      </c>
      <c r="G23" s="48">
        <v>12</v>
      </c>
      <c r="H23" s="48">
        <v>14</v>
      </c>
      <c r="I23" s="48">
        <v>40</v>
      </c>
      <c r="J23" s="48">
        <v>225</v>
      </c>
      <c r="K23" s="40">
        <v>118</v>
      </c>
      <c r="L23" s="39">
        <v>14.3</v>
      </c>
    </row>
    <row r="24" spans="1:12" ht="15.75" thickBot="1" x14ac:dyDescent="0.3">
      <c r="A24" s="13"/>
      <c r="B24" s="14"/>
      <c r="C24" s="10"/>
      <c r="D24" s="49" t="s">
        <v>55</v>
      </c>
      <c r="E24" s="47" t="s">
        <v>53</v>
      </c>
      <c r="F24" s="48">
        <v>180</v>
      </c>
      <c r="G24" s="48">
        <v>14</v>
      </c>
      <c r="H24" s="48">
        <v>16</v>
      </c>
      <c r="I24" s="48">
        <v>60</v>
      </c>
      <c r="J24" s="48">
        <v>155</v>
      </c>
      <c r="K24" s="40">
        <v>175</v>
      </c>
      <c r="L24" s="39">
        <v>40.76</v>
      </c>
    </row>
    <row r="25" spans="1:12" ht="15.75" thickBot="1" x14ac:dyDescent="0.3">
      <c r="A25" s="13"/>
      <c r="B25" s="14"/>
      <c r="C25" s="10"/>
      <c r="D25" s="6" t="s">
        <v>24</v>
      </c>
      <c r="E25" s="38" t="s">
        <v>40</v>
      </c>
      <c r="F25" s="48">
        <v>150</v>
      </c>
      <c r="G25" s="48">
        <v>1</v>
      </c>
      <c r="H25" s="48">
        <v>0</v>
      </c>
      <c r="I25" s="48">
        <v>4</v>
      </c>
      <c r="J25" s="48">
        <v>46</v>
      </c>
      <c r="K25" s="40">
        <v>271</v>
      </c>
      <c r="L25" s="39">
        <v>14.7</v>
      </c>
    </row>
    <row r="26" spans="1:12" ht="15" x14ac:dyDescent="0.25">
      <c r="A26" s="13"/>
      <c r="B26" s="14"/>
      <c r="C26" s="10"/>
      <c r="D26" s="6" t="s">
        <v>25</v>
      </c>
      <c r="E26" s="38" t="s">
        <v>36</v>
      </c>
      <c r="F26" s="39">
        <v>70</v>
      </c>
      <c r="G26" s="39">
        <v>12</v>
      </c>
      <c r="H26" s="39">
        <v>8</v>
      </c>
      <c r="I26" s="39">
        <v>40</v>
      </c>
      <c r="J26" s="39">
        <v>90</v>
      </c>
      <c r="K26" s="40">
        <v>2</v>
      </c>
      <c r="L26" s="39">
        <v>3.73</v>
      </c>
    </row>
    <row r="27" spans="1:12" ht="15" x14ac:dyDescent="0.25">
      <c r="A27" s="13"/>
      <c r="B27" s="14"/>
      <c r="C27" s="10"/>
      <c r="D27" s="5" t="s">
        <v>21</v>
      </c>
      <c r="E27" s="38" t="s">
        <v>41</v>
      </c>
      <c r="F27" s="39">
        <v>100</v>
      </c>
      <c r="G27" s="39">
        <v>0</v>
      </c>
      <c r="H27" s="39">
        <v>0</v>
      </c>
      <c r="I27" s="39">
        <v>4</v>
      </c>
      <c r="J27" s="39">
        <v>47</v>
      </c>
      <c r="K27" s="40">
        <v>231</v>
      </c>
      <c r="L27" s="39">
        <v>6.86</v>
      </c>
    </row>
    <row r="28" spans="1:12" ht="15" x14ac:dyDescent="0.25">
      <c r="A28" s="13"/>
      <c r="B28" s="14"/>
      <c r="C28" s="10"/>
      <c r="D28" s="5"/>
      <c r="E28" s="38"/>
      <c r="F28" s="39"/>
      <c r="G28" s="39"/>
      <c r="H28" s="39"/>
      <c r="I28" s="39"/>
      <c r="J28" s="39"/>
      <c r="K28" s="40"/>
      <c r="L28" s="39"/>
    </row>
    <row r="29" spans="1:12" ht="15" x14ac:dyDescent="0.25">
      <c r="A29" s="15"/>
      <c r="B29" s="16"/>
      <c r="C29" s="7"/>
      <c r="D29" s="17" t="s">
        <v>26</v>
      </c>
      <c r="E29" s="8"/>
      <c r="F29" s="18">
        <f t="shared" ref="F29:L29" si="3">SUM(F23:F28)</f>
        <v>700</v>
      </c>
      <c r="G29" s="18">
        <f t="shared" si="3"/>
        <v>39</v>
      </c>
      <c r="H29" s="18">
        <f t="shared" si="3"/>
        <v>38</v>
      </c>
      <c r="I29" s="18">
        <f t="shared" si="3"/>
        <v>148</v>
      </c>
      <c r="J29" s="18">
        <f t="shared" si="3"/>
        <v>563</v>
      </c>
      <c r="K29" s="24">
        <f t="shared" si="3"/>
        <v>797</v>
      </c>
      <c r="L29" s="18">
        <f t="shared" si="3"/>
        <v>80.350000000000009</v>
      </c>
    </row>
    <row r="30" spans="1:12" ht="15" x14ac:dyDescent="0.25">
      <c r="A30" s="12">
        <f>A23</f>
        <v>1</v>
      </c>
      <c r="B30" s="12">
        <f>B23</f>
        <v>2</v>
      </c>
      <c r="C30" s="9"/>
      <c r="D30" s="6"/>
      <c r="E30" s="38"/>
      <c r="F30" s="39"/>
      <c r="G30" s="39"/>
      <c r="H30" s="39"/>
      <c r="I30" s="39"/>
      <c r="J30" s="39"/>
      <c r="K30" s="40"/>
      <c r="L30" s="39"/>
    </row>
    <row r="31" spans="1:12" ht="15" x14ac:dyDescent="0.25">
      <c r="A31" s="13"/>
      <c r="B31" s="14"/>
      <c r="C31" s="10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3"/>
      <c r="B32" s="14"/>
      <c r="C32" s="10"/>
      <c r="D32" s="6"/>
      <c r="E32" s="38"/>
      <c r="F32" s="39"/>
      <c r="G32" s="39"/>
      <c r="H32" s="39"/>
      <c r="I32" s="39"/>
      <c r="J32" s="39"/>
      <c r="K32" s="40"/>
      <c r="L32" s="39"/>
    </row>
    <row r="33" spans="1:12" ht="15" x14ac:dyDescent="0.25">
      <c r="A33" s="13"/>
      <c r="B33" s="14"/>
      <c r="C33" s="10"/>
      <c r="D33" s="6"/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/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/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5"/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5"/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5"/>
      <c r="B38" s="16"/>
      <c r="C38" s="7"/>
      <c r="D38" s="17" t="s">
        <v>26</v>
      </c>
      <c r="E38" s="8"/>
      <c r="F38" s="18">
        <f>SUM(F30:F37)</f>
        <v>0</v>
      </c>
      <c r="G38" s="18">
        <f t="shared" ref="G38" si="4">SUM(G30:G37)</f>
        <v>0</v>
      </c>
      <c r="H38" s="18">
        <f t="shared" ref="H38" si="5">SUM(H30:H37)</f>
        <v>0</v>
      </c>
      <c r="I38" s="18">
        <f t="shared" ref="I38" si="6">SUM(I30:I37)</f>
        <v>0</v>
      </c>
      <c r="J38" s="18">
        <f t="shared" ref="J38:L38" si="7">SUM(J30:J37)</f>
        <v>0</v>
      </c>
      <c r="K38" s="24"/>
      <c r="L38" s="18">
        <f t="shared" si="7"/>
        <v>0</v>
      </c>
    </row>
    <row r="39" spans="1:12" ht="15.75" customHeight="1" thickBot="1" x14ac:dyDescent="0.25">
      <c r="A39" s="32">
        <f>A23</f>
        <v>1</v>
      </c>
      <c r="B39" s="32">
        <f>B23</f>
        <v>2</v>
      </c>
      <c r="C39" s="60" t="s">
        <v>4</v>
      </c>
      <c r="D39" s="61"/>
      <c r="E39" s="30"/>
      <c r="F39" s="31">
        <f>F29+F38</f>
        <v>700</v>
      </c>
      <c r="G39" s="31">
        <f>G29+G38</f>
        <v>39</v>
      </c>
      <c r="H39" s="31">
        <f>H29+H38</f>
        <v>38</v>
      </c>
      <c r="I39" s="31">
        <f>I29+I38</f>
        <v>148</v>
      </c>
      <c r="J39" s="31">
        <f>J29+J38</f>
        <v>563</v>
      </c>
      <c r="K39" s="31"/>
      <c r="L39" s="31">
        <f>L29+L38</f>
        <v>80.350000000000009</v>
      </c>
    </row>
    <row r="40" spans="1:12" ht="15.75" thickBot="1" x14ac:dyDescent="0.3">
      <c r="A40" s="19">
        <v>1</v>
      </c>
      <c r="B40" s="20">
        <v>3</v>
      </c>
      <c r="C40" s="21" t="s">
        <v>20</v>
      </c>
      <c r="D40" s="6" t="s">
        <v>22</v>
      </c>
      <c r="E40" s="38" t="s">
        <v>42</v>
      </c>
      <c r="F40" s="48">
        <v>70</v>
      </c>
      <c r="G40" s="48">
        <v>12</v>
      </c>
      <c r="H40" s="48">
        <v>10</v>
      </c>
      <c r="I40" s="48">
        <v>45</v>
      </c>
      <c r="J40" s="51">
        <v>95</v>
      </c>
      <c r="K40" s="40">
        <v>42</v>
      </c>
      <c r="L40" s="39">
        <v>16.149999999999999</v>
      </c>
    </row>
    <row r="41" spans="1:12" ht="15.75" thickBot="1" x14ac:dyDescent="0.3">
      <c r="A41" s="22"/>
      <c r="B41" s="14"/>
      <c r="C41" s="10"/>
      <c r="D41" s="57" t="s">
        <v>55</v>
      </c>
      <c r="E41" s="38" t="s">
        <v>43</v>
      </c>
      <c r="F41" s="39">
        <v>200</v>
      </c>
      <c r="G41" s="48">
        <v>12</v>
      </c>
      <c r="H41" s="48">
        <v>14</v>
      </c>
      <c r="I41" s="48">
        <v>56</v>
      </c>
      <c r="J41" s="51">
        <v>158</v>
      </c>
      <c r="K41" s="40">
        <v>133</v>
      </c>
      <c r="L41" s="39">
        <v>16.91</v>
      </c>
    </row>
    <row r="42" spans="1:12" ht="15" x14ac:dyDescent="0.25">
      <c r="A42" s="22"/>
      <c r="B42" s="14"/>
      <c r="C42" s="10"/>
      <c r="D42" s="6" t="s">
        <v>24</v>
      </c>
      <c r="E42" s="38" t="s">
        <v>35</v>
      </c>
      <c r="F42" s="39">
        <v>200</v>
      </c>
      <c r="G42" s="39">
        <v>1</v>
      </c>
      <c r="H42" s="39">
        <v>0</v>
      </c>
      <c r="I42" s="39">
        <v>4</v>
      </c>
      <c r="J42" s="51">
        <v>15</v>
      </c>
      <c r="K42" s="40">
        <v>261</v>
      </c>
      <c r="L42" s="39">
        <v>2.25</v>
      </c>
    </row>
    <row r="43" spans="1:12" ht="15" x14ac:dyDescent="0.25">
      <c r="A43" s="22"/>
      <c r="B43" s="14"/>
      <c r="C43" s="10"/>
      <c r="D43" s="6" t="s">
        <v>25</v>
      </c>
      <c r="E43" s="47" t="s">
        <v>58</v>
      </c>
      <c r="F43" s="39">
        <v>80</v>
      </c>
      <c r="G43" s="39">
        <v>11</v>
      </c>
      <c r="H43" s="39">
        <v>9</v>
      </c>
      <c r="I43" s="39">
        <v>44</v>
      </c>
      <c r="J43" s="51">
        <v>100</v>
      </c>
      <c r="K43" s="40"/>
      <c r="L43" s="39">
        <v>13.19</v>
      </c>
    </row>
    <row r="44" spans="1:12" ht="15" x14ac:dyDescent="0.25">
      <c r="A44" s="22"/>
      <c r="B44" s="14"/>
      <c r="C44" s="10"/>
      <c r="D44" s="5" t="s">
        <v>38</v>
      </c>
      <c r="E44" s="38" t="s">
        <v>44</v>
      </c>
      <c r="F44" s="39">
        <v>30</v>
      </c>
      <c r="G44" s="39">
        <v>16</v>
      </c>
      <c r="H44" s="39">
        <v>16</v>
      </c>
      <c r="I44" s="39">
        <v>32</v>
      </c>
      <c r="J44" s="51">
        <v>40</v>
      </c>
      <c r="K44" s="40">
        <v>63</v>
      </c>
      <c r="L44" s="39">
        <v>13</v>
      </c>
    </row>
    <row r="45" spans="1:12" ht="15" x14ac:dyDescent="0.25">
      <c r="A45" s="22"/>
      <c r="B45" s="14"/>
      <c r="C45" s="10"/>
      <c r="D45" s="5" t="s">
        <v>21</v>
      </c>
      <c r="E45" s="38" t="s">
        <v>41</v>
      </c>
      <c r="F45" s="39">
        <v>100</v>
      </c>
      <c r="G45" s="39">
        <v>0</v>
      </c>
      <c r="H45" s="39">
        <v>0</v>
      </c>
      <c r="I45" s="39">
        <v>4</v>
      </c>
      <c r="J45" s="51">
        <v>47</v>
      </c>
      <c r="K45" s="40">
        <v>231</v>
      </c>
      <c r="L45" s="39">
        <v>6.86</v>
      </c>
    </row>
    <row r="46" spans="1:12" ht="15" x14ac:dyDescent="0.25">
      <c r="A46" s="22"/>
      <c r="B46" s="14"/>
      <c r="C46" s="10"/>
      <c r="D46" s="5" t="s">
        <v>59</v>
      </c>
      <c r="E46" s="38" t="s">
        <v>45</v>
      </c>
      <c r="F46" s="39">
        <v>60</v>
      </c>
      <c r="G46" s="39">
        <v>13</v>
      </c>
      <c r="H46" s="39">
        <v>12</v>
      </c>
      <c r="I46" s="39">
        <v>52</v>
      </c>
      <c r="J46" s="51">
        <v>70</v>
      </c>
      <c r="K46" s="40">
        <v>143</v>
      </c>
      <c r="L46" s="39">
        <v>10.5</v>
      </c>
    </row>
    <row r="47" spans="1:12" ht="15" x14ac:dyDescent="0.25">
      <c r="A47" s="22"/>
      <c r="B47" s="14"/>
      <c r="C47" s="10"/>
      <c r="D47" s="5"/>
      <c r="E47" s="38"/>
      <c r="F47" s="39"/>
      <c r="G47" s="39"/>
      <c r="H47" s="39"/>
      <c r="I47" s="39"/>
      <c r="J47" s="51"/>
      <c r="K47" s="40"/>
      <c r="L47" s="39"/>
    </row>
    <row r="48" spans="1:12" ht="15" x14ac:dyDescent="0.25">
      <c r="A48" s="23"/>
      <c r="B48" s="16"/>
      <c r="C48" s="7"/>
      <c r="D48" s="17" t="s">
        <v>26</v>
      </c>
      <c r="E48" s="8"/>
      <c r="F48" s="18">
        <f>SUM(F40:F47)</f>
        <v>740</v>
      </c>
      <c r="G48" s="18">
        <f t="shared" ref="G48" si="8">SUM(G40:G47)</f>
        <v>65</v>
      </c>
      <c r="H48" s="18">
        <f t="shared" ref="H48" si="9">SUM(H40:H47)</f>
        <v>61</v>
      </c>
      <c r="I48" s="18">
        <f t="shared" ref="I48" si="10">SUM(I40:I47)</f>
        <v>237</v>
      </c>
      <c r="J48" s="18">
        <f t="shared" ref="J48:L48" si="11">SUM(J40:J47)</f>
        <v>525</v>
      </c>
      <c r="K48" s="24"/>
      <c r="L48" s="18">
        <f t="shared" si="11"/>
        <v>78.86</v>
      </c>
    </row>
    <row r="49" spans="1:12" ht="15" x14ac:dyDescent="0.25">
      <c r="A49" s="25">
        <f>A40</f>
        <v>1</v>
      </c>
      <c r="B49" s="12">
        <f>B40</f>
        <v>3</v>
      </c>
      <c r="C49" s="9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0"/>
      <c r="D50" s="6"/>
      <c r="E50" s="38"/>
      <c r="F50" s="39"/>
      <c r="G50" s="46"/>
      <c r="H50" s="46"/>
      <c r="I50" s="39"/>
      <c r="J50" s="39"/>
      <c r="K50" s="40"/>
      <c r="L50" s="39"/>
    </row>
    <row r="51" spans="1:12" ht="15" x14ac:dyDescent="0.25">
      <c r="A51" s="22"/>
      <c r="B51" s="14"/>
      <c r="C51" s="10"/>
      <c r="D51" s="6"/>
      <c r="E51" s="38"/>
      <c r="F51" s="39"/>
      <c r="G51" s="39"/>
      <c r="H51" s="39"/>
      <c r="I51" s="39"/>
      <c r="J51" s="39"/>
      <c r="K51" s="40"/>
      <c r="L51" s="39"/>
    </row>
    <row r="52" spans="1:12" ht="15" x14ac:dyDescent="0.25">
      <c r="A52" s="22"/>
      <c r="B52" s="14"/>
      <c r="C52" s="10"/>
      <c r="D52" s="6"/>
      <c r="E52" s="47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/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5"/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5"/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5"/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3"/>
      <c r="B57" s="16"/>
      <c r="C57" s="7"/>
      <c r="D57" s="17" t="s">
        <v>26</v>
      </c>
      <c r="E57" s="8"/>
      <c r="F57" s="18">
        <f>SUM(F49:F56)</f>
        <v>0</v>
      </c>
      <c r="G57" s="18">
        <f t="shared" ref="G57" si="12">SUM(G49:G56)</f>
        <v>0</v>
      </c>
      <c r="H57" s="18">
        <f t="shared" ref="H57" si="13">SUM(H49:H56)</f>
        <v>0</v>
      </c>
      <c r="I57" s="18">
        <f t="shared" ref="I57" si="14">SUM(I49:I56)</f>
        <v>0</v>
      </c>
      <c r="J57" s="18">
        <f t="shared" ref="J57:L57" si="15">SUM(J49:J56)</f>
        <v>0</v>
      </c>
      <c r="K57" s="24"/>
      <c r="L57" s="18">
        <f t="shared" si="15"/>
        <v>0</v>
      </c>
    </row>
    <row r="58" spans="1:12" ht="15.75" customHeight="1" thickBot="1" x14ac:dyDescent="0.25">
      <c r="A58" s="28">
        <f>A40</f>
        <v>1</v>
      </c>
      <c r="B58" s="29">
        <f>B40</f>
        <v>3</v>
      </c>
      <c r="C58" s="60" t="s">
        <v>4</v>
      </c>
      <c r="D58" s="61"/>
      <c r="E58" s="30"/>
      <c r="F58" s="31">
        <f>F48+F57</f>
        <v>740</v>
      </c>
      <c r="G58" s="31">
        <f>G48+G57</f>
        <v>65</v>
      </c>
      <c r="H58" s="31">
        <f>H48+H57</f>
        <v>61</v>
      </c>
      <c r="I58" s="31">
        <f>I48+I57</f>
        <v>237</v>
      </c>
      <c r="J58" s="31">
        <f>J48+J57</f>
        <v>525</v>
      </c>
      <c r="K58" s="31"/>
      <c r="L58" s="31">
        <f>L48+L57</f>
        <v>78.86</v>
      </c>
    </row>
    <row r="59" spans="1:12" ht="15" x14ac:dyDescent="0.25">
      <c r="A59" s="19">
        <v>1</v>
      </c>
      <c r="B59" s="20">
        <v>4</v>
      </c>
      <c r="C59" s="21" t="s">
        <v>20</v>
      </c>
      <c r="D59" s="58" t="s">
        <v>54</v>
      </c>
      <c r="E59" s="38"/>
      <c r="F59" s="39"/>
      <c r="G59" s="39"/>
      <c r="H59" s="39"/>
      <c r="I59" s="39"/>
      <c r="J59" s="50"/>
      <c r="K59" s="40"/>
      <c r="L59" s="39"/>
    </row>
    <row r="60" spans="1:12" ht="15" x14ac:dyDescent="0.25">
      <c r="A60" s="22"/>
      <c r="B60" s="14"/>
      <c r="C60" s="10"/>
      <c r="D60" s="6" t="s">
        <v>23</v>
      </c>
      <c r="E60" s="38"/>
      <c r="F60" s="39"/>
      <c r="G60" s="39"/>
      <c r="H60" s="39"/>
      <c r="I60" s="39"/>
      <c r="J60" s="51"/>
      <c r="K60" s="40"/>
      <c r="L60" s="39"/>
    </row>
    <row r="61" spans="1:12" ht="15.75" thickBot="1" x14ac:dyDescent="0.3">
      <c r="A61" s="22"/>
      <c r="B61" s="14"/>
      <c r="C61" s="10"/>
      <c r="D61" s="6" t="s">
        <v>24</v>
      </c>
      <c r="E61" s="38"/>
      <c r="F61" s="39"/>
      <c r="G61" s="48"/>
      <c r="H61" s="48"/>
      <c r="I61" s="48"/>
      <c r="J61" s="51"/>
      <c r="K61" s="40"/>
      <c r="L61" s="39"/>
    </row>
    <row r="62" spans="1:12" ht="15" x14ac:dyDescent="0.25">
      <c r="A62" s="22"/>
      <c r="B62" s="14"/>
      <c r="C62" s="10"/>
      <c r="D62" s="6" t="s">
        <v>25</v>
      </c>
      <c r="E62" s="38"/>
      <c r="F62" s="39"/>
      <c r="G62" s="39"/>
      <c r="H62" s="39"/>
      <c r="I62" s="39"/>
      <c r="J62" s="51"/>
      <c r="K62" s="40"/>
      <c r="L62" s="39"/>
    </row>
    <row r="63" spans="1:12" ht="15.75" thickBot="1" x14ac:dyDescent="0.3">
      <c r="A63" s="22"/>
      <c r="B63" s="14"/>
      <c r="C63" s="10"/>
      <c r="D63" s="5" t="s">
        <v>38</v>
      </c>
      <c r="E63" s="38"/>
      <c r="F63" s="39"/>
      <c r="G63" s="48"/>
      <c r="H63" s="48"/>
      <c r="I63" s="48"/>
      <c r="J63" s="52"/>
      <c r="K63" s="40"/>
      <c r="L63" s="39"/>
    </row>
    <row r="64" spans="1:12" ht="15.75" thickBot="1" x14ac:dyDescent="0.3">
      <c r="A64" s="22"/>
      <c r="B64" s="14"/>
      <c r="C64" s="10"/>
      <c r="D64" s="5" t="s">
        <v>59</v>
      </c>
      <c r="E64" s="38"/>
      <c r="F64" s="39"/>
      <c r="G64" s="39"/>
      <c r="H64" s="39"/>
      <c r="I64" s="39"/>
      <c r="J64" s="54"/>
      <c r="K64" s="40"/>
      <c r="L64" s="39"/>
    </row>
    <row r="65" spans="1:12" ht="15.75" thickBot="1" x14ac:dyDescent="0.3">
      <c r="A65" s="22"/>
      <c r="B65" s="14"/>
      <c r="C65" s="10"/>
      <c r="D65" s="5"/>
      <c r="E65" s="38"/>
      <c r="F65" s="39"/>
      <c r="G65" s="39"/>
      <c r="H65" s="39"/>
      <c r="I65" s="39"/>
      <c r="J65" s="54"/>
      <c r="K65" s="40"/>
      <c r="L65" s="39"/>
    </row>
    <row r="66" spans="1:12" ht="15" x14ac:dyDescent="0.25">
      <c r="A66" s="23"/>
      <c r="B66" s="16"/>
      <c r="C66" s="7"/>
      <c r="D66" s="17" t="s">
        <v>26</v>
      </c>
      <c r="E66" s="8"/>
      <c r="F66" s="18">
        <f>SUM(F59:F65)</f>
        <v>0</v>
      </c>
      <c r="G66" s="18">
        <f t="shared" ref="G66" si="16">SUM(G59:G65)</f>
        <v>0</v>
      </c>
      <c r="H66" s="18">
        <f t="shared" ref="H66" si="17">SUM(H59:H65)</f>
        <v>0</v>
      </c>
      <c r="I66" s="18">
        <f t="shared" ref="I66" si="18">SUM(I59:I65)</f>
        <v>0</v>
      </c>
      <c r="J66" s="18">
        <f t="shared" ref="J66:L66" si="19">SUM(J59:J65)</f>
        <v>0</v>
      </c>
      <c r="K66" s="24"/>
      <c r="L66" s="18">
        <f t="shared" si="19"/>
        <v>0</v>
      </c>
    </row>
    <row r="67" spans="1:12" ht="15" x14ac:dyDescent="0.25">
      <c r="A67" s="25">
        <f>A59</f>
        <v>1</v>
      </c>
      <c r="B67" s="12">
        <f>B59</f>
        <v>4</v>
      </c>
      <c r="C67" s="9"/>
      <c r="D67" s="6"/>
      <c r="E67" s="38"/>
      <c r="F67" s="39"/>
      <c r="G67" s="39"/>
      <c r="H67" s="39"/>
      <c r="I67" s="39"/>
      <c r="J67" s="39"/>
      <c r="K67" s="40"/>
      <c r="L67" s="39"/>
    </row>
    <row r="68" spans="1:12" ht="15" x14ac:dyDescent="0.25">
      <c r="A68" s="22"/>
      <c r="B68" s="14"/>
      <c r="C68" s="10"/>
      <c r="D68" s="6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10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2"/>
      <c r="B70" s="14"/>
      <c r="C70" s="10"/>
      <c r="D70" s="6"/>
      <c r="E70" s="38"/>
      <c r="F70" s="39"/>
      <c r="G70" s="39"/>
      <c r="H70" s="39"/>
      <c r="I70" s="39"/>
      <c r="J70" s="39"/>
      <c r="K70" s="40"/>
      <c r="L70" s="39"/>
    </row>
    <row r="71" spans="1:12" ht="15" x14ac:dyDescent="0.25">
      <c r="A71" s="22"/>
      <c r="B71" s="14"/>
      <c r="C71" s="10"/>
      <c r="D71" s="6"/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5"/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3"/>
      <c r="B76" s="16"/>
      <c r="C76" s="7"/>
      <c r="D76" s="17" t="s">
        <v>26</v>
      </c>
      <c r="E76" s="8"/>
      <c r="F76" s="18">
        <f>SUM(F67:F75)</f>
        <v>0</v>
      </c>
      <c r="G76" s="18">
        <f t="shared" ref="G76" si="20">SUM(G67:G75)</f>
        <v>0</v>
      </c>
      <c r="H76" s="18">
        <f t="shared" ref="H76" si="21">SUM(H67:H75)</f>
        <v>0</v>
      </c>
      <c r="I76" s="18">
        <f t="shared" ref="I76" si="22">SUM(I67:I75)</f>
        <v>0</v>
      </c>
      <c r="J76" s="18">
        <f t="shared" ref="J76:L76" si="23">SUM(J67:J75)</f>
        <v>0</v>
      </c>
      <c r="K76" s="24"/>
      <c r="L76" s="18">
        <f t="shared" si="23"/>
        <v>0</v>
      </c>
    </row>
    <row r="77" spans="1:12" ht="15.75" customHeight="1" thickBot="1" x14ac:dyDescent="0.25">
      <c r="A77" s="28">
        <f>A59</f>
        <v>1</v>
      </c>
      <c r="B77" s="29">
        <f>B59</f>
        <v>4</v>
      </c>
      <c r="C77" s="60" t="s">
        <v>4</v>
      </c>
      <c r="D77" s="61"/>
      <c r="E77" s="30"/>
      <c r="F77" s="31">
        <f>F66+F76</f>
        <v>0</v>
      </c>
      <c r="G77" s="31">
        <f t="shared" ref="G77" si="24">G66+G76</f>
        <v>0</v>
      </c>
      <c r="H77" s="31">
        <f t="shared" ref="H77" si="25">H66+H76</f>
        <v>0</v>
      </c>
      <c r="I77" s="31">
        <f t="shared" ref="I77" si="26">I66+I76</f>
        <v>0</v>
      </c>
      <c r="J77" s="31">
        <f t="shared" ref="J77:L77" si="27">J66+J76</f>
        <v>0</v>
      </c>
      <c r="K77" s="31"/>
      <c r="L77" s="31">
        <f t="shared" si="27"/>
        <v>0</v>
      </c>
    </row>
    <row r="78" spans="1:12" ht="15.75" thickBot="1" x14ac:dyDescent="0.3">
      <c r="A78" s="19">
        <v>1</v>
      </c>
      <c r="B78" s="20">
        <v>5</v>
      </c>
      <c r="C78" s="21" t="s">
        <v>20</v>
      </c>
      <c r="D78" s="6" t="s">
        <v>22</v>
      </c>
      <c r="E78" s="38"/>
      <c r="F78" s="50"/>
      <c r="G78" s="48"/>
      <c r="H78" s="48"/>
      <c r="I78" s="48"/>
      <c r="J78" s="50"/>
      <c r="K78" s="40"/>
      <c r="L78" s="39"/>
    </row>
    <row r="79" spans="1:12" ht="15.75" thickBot="1" x14ac:dyDescent="0.3">
      <c r="A79" s="22"/>
      <c r="B79" s="14"/>
      <c r="C79" s="10"/>
      <c r="D79" s="59" t="s">
        <v>54</v>
      </c>
      <c r="E79" s="47"/>
      <c r="F79" s="51"/>
      <c r="G79" s="48"/>
      <c r="H79" s="48"/>
      <c r="I79" s="48"/>
      <c r="J79" s="51"/>
      <c r="K79" s="40"/>
      <c r="L79" s="39"/>
    </row>
    <row r="80" spans="1:12" ht="15.75" thickBot="1" x14ac:dyDescent="0.3">
      <c r="A80" s="22"/>
      <c r="B80" s="14"/>
      <c r="C80" s="10"/>
      <c r="D80" s="6" t="s">
        <v>24</v>
      </c>
      <c r="E80" s="38"/>
      <c r="F80" s="51"/>
      <c r="G80" s="48"/>
      <c r="H80" s="48"/>
      <c r="I80" s="48"/>
      <c r="J80" s="51"/>
      <c r="K80" s="40"/>
      <c r="L80" s="39"/>
    </row>
    <row r="81" spans="1:12" ht="15" x14ac:dyDescent="0.25">
      <c r="A81" s="22"/>
      <c r="B81" s="14"/>
      <c r="C81" s="10"/>
      <c r="D81" s="6" t="s">
        <v>25</v>
      </c>
      <c r="E81" s="38"/>
      <c r="F81" s="51"/>
      <c r="G81" s="39"/>
      <c r="H81" s="39"/>
      <c r="I81" s="39"/>
      <c r="J81" s="51"/>
      <c r="K81" s="40"/>
      <c r="L81" s="39"/>
    </row>
    <row r="82" spans="1:12" ht="15.75" thickBot="1" x14ac:dyDescent="0.3">
      <c r="A82" s="22"/>
      <c r="B82" s="14"/>
      <c r="C82" s="10"/>
      <c r="D82" s="5" t="s">
        <v>38</v>
      </c>
      <c r="E82" s="38"/>
      <c r="F82" s="52"/>
      <c r="G82" s="48"/>
      <c r="H82" s="48"/>
      <c r="I82" s="48"/>
      <c r="J82" s="52"/>
      <c r="K82" s="40"/>
      <c r="L82" s="39"/>
    </row>
    <row r="83" spans="1:12" ht="15" x14ac:dyDescent="0.25">
      <c r="A83" s="22"/>
      <c r="B83" s="14"/>
      <c r="C83" s="10"/>
      <c r="D83" s="5" t="s">
        <v>21</v>
      </c>
      <c r="E83" s="38"/>
      <c r="F83" s="52"/>
      <c r="G83" s="39"/>
      <c r="H83" s="39"/>
      <c r="I83" s="39"/>
      <c r="J83" s="52"/>
      <c r="K83" s="40"/>
      <c r="L83" s="39"/>
    </row>
    <row r="84" spans="1:12" ht="15" x14ac:dyDescent="0.25">
      <c r="A84" s="22"/>
      <c r="B84" s="14"/>
      <c r="C84" s="10"/>
      <c r="D84" s="5"/>
      <c r="E84" s="38"/>
      <c r="F84" s="39"/>
      <c r="G84" s="39"/>
      <c r="H84" s="39"/>
      <c r="I84" s="39"/>
      <c r="J84" s="39"/>
      <c r="K84" s="40"/>
      <c r="L84" s="39"/>
    </row>
    <row r="85" spans="1:12" ht="15" x14ac:dyDescent="0.25">
      <c r="A85" s="23"/>
      <c r="B85" s="16"/>
      <c r="C85" s="7"/>
      <c r="D85" s="17" t="s">
        <v>26</v>
      </c>
      <c r="E85" s="8"/>
      <c r="F85" s="18">
        <f>SUM(F78:F84)</f>
        <v>0</v>
      </c>
      <c r="G85" s="18">
        <f t="shared" ref="G85" si="28">SUM(G78:G84)</f>
        <v>0</v>
      </c>
      <c r="H85" s="18">
        <f t="shared" ref="H85" si="29">SUM(H78:H84)</f>
        <v>0</v>
      </c>
      <c r="I85" s="18">
        <f t="shared" ref="I85" si="30">SUM(I78:I84)</f>
        <v>0</v>
      </c>
      <c r="J85" s="18">
        <f t="shared" ref="J85:L85" si="31">SUM(J78:J84)</f>
        <v>0</v>
      </c>
      <c r="K85" s="24"/>
      <c r="L85" s="18">
        <f t="shared" si="31"/>
        <v>0</v>
      </c>
    </row>
    <row r="86" spans="1:12" ht="15" x14ac:dyDescent="0.25">
      <c r="A86" s="25">
        <f>A78</f>
        <v>1</v>
      </c>
      <c r="B86" s="12">
        <f>B78</f>
        <v>5</v>
      </c>
      <c r="C86" s="9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2"/>
      <c r="B87" s="14"/>
      <c r="C87" s="10"/>
      <c r="D87" s="6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10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2"/>
      <c r="B89" s="14"/>
      <c r="C89" s="10"/>
      <c r="D89" s="6"/>
      <c r="E89" s="38"/>
      <c r="F89" s="39"/>
      <c r="G89" s="39"/>
      <c r="H89" s="39"/>
      <c r="I89" s="39"/>
      <c r="J89" s="39"/>
      <c r="K89" s="40"/>
      <c r="L89" s="39"/>
    </row>
    <row r="90" spans="1:12" ht="15" x14ac:dyDescent="0.25">
      <c r="A90" s="22"/>
      <c r="B90" s="14"/>
      <c r="C90" s="10"/>
      <c r="D90" s="5"/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5"/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3"/>
      <c r="B92" s="16"/>
      <c r="C92" s="7"/>
      <c r="D92" s="17" t="s">
        <v>26</v>
      </c>
      <c r="E92" s="8"/>
      <c r="F92" s="18">
        <f>SUM(F86:F91)</f>
        <v>0</v>
      </c>
      <c r="G92" s="18">
        <f t="shared" ref="G92" si="32">SUM(G86:G91)</f>
        <v>0</v>
      </c>
      <c r="H92" s="18">
        <f t="shared" ref="H92" si="33">SUM(H86:H91)</f>
        <v>0</v>
      </c>
      <c r="I92" s="18">
        <f t="shared" ref="I92" si="34">SUM(I86:I91)</f>
        <v>0</v>
      </c>
      <c r="J92" s="18">
        <f t="shared" ref="J92:L92" si="35">SUM(J86:J91)</f>
        <v>0</v>
      </c>
      <c r="K92" s="24"/>
      <c r="L92" s="18">
        <f t="shared" si="35"/>
        <v>0</v>
      </c>
    </row>
    <row r="93" spans="1:12" ht="15.75" customHeight="1" thickBot="1" x14ac:dyDescent="0.25">
      <c r="A93" s="28">
        <f>A78</f>
        <v>1</v>
      </c>
      <c r="B93" s="29">
        <f>B78</f>
        <v>5</v>
      </c>
      <c r="C93" s="60" t="s">
        <v>4</v>
      </c>
      <c r="D93" s="61"/>
      <c r="E93" s="30"/>
      <c r="F93" s="31">
        <f>F85+F92</f>
        <v>0</v>
      </c>
      <c r="G93" s="31">
        <f>G85+G92</f>
        <v>0</v>
      </c>
      <c r="H93" s="31">
        <f>H85+H92</f>
        <v>0</v>
      </c>
      <c r="I93" s="31">
        <f>I85+I92</f>
        <v>0</v>
      </c>
      <c r="J93" s="31">
        <f>J85+J92</f>
        <v>0</v>
      </c>
      <c r="K93" s="31"/>
      <c r="L93" s="31">
        <f>L85+L92</f>
        <v>0</v>
      </c>
    </row>
    <row r="94" spans="1:12" ht="15.75" thickBot="1" x14ac:dyDescent="0.3">
      <c r="A94" s="19">
        <v>2</v>
      </c>
      <c r="B94" s="20">
        <v>1</v>
      </c>
      <c r="C94" s="21" t="s">
        <v>20</v>
      </c>
      <c r="D94" s="6" t="s">
        <v>22</v>
      </c>
      <c r="E94" s="38" t="s">
        <v>42</v>
      </c>
      <c r="F94" s="48">
        <v>70</v>
      </c>
      <c r="G94" s="48">
        <v>12</v>
      </c>
      <c r="H94" s="48">
        <v>10</v>
      </c>
      <c r="I94" s="48">
        <v>45</v>
      </c>
      <c r="J94" s="51">
        <v>95</v>
      </c>
      <c r="K94" s="40">
        <v>42</v>
      </c>
      <c r="L94" s="39">
        <v>16.149999999999999</v>
      </c>
    </row>
    <row r="95" spans="1:12" ht="15.75" thickBot="1" x14ac:dyDescent="0.3">
      <c r="A95" s="22"/>
      <c r="B95" s="14"/>
      <c r="C95" s="10"/>
      <c r="D95" s="57" t="s">
        <v>55</v>
      </c>
      <c r="E95" s="38" t="s">
        <v>43</v>
      </c>
      <c r="F95" s="39">
        <v>200</v>
      </c>
      <c r="G95" s="48">
        <v>12</v>
      </c>
      <c r="H95" s="48">
        <v>14</v>
      </c>
      <c r="I95" s="48">
        <v>56</v>
      </c>
      <c r="J95" s="51">
        <v>158</v>
      </c>
      <c r="K95" s="40">
        <v>133</v>
      </c>
      <c r="L95" s="39">
        <v>16.91</v>
      </c>
    </row>
    <row r="96" spans="1:12" ht="15" x14ac:dyDescent="0.25">
      <c r="A96" s="22"/>
      <c r="B96" s="14"/>
      <c r="C96" s="10"/>
      <c r="D96" s="6" t="s">
        <v>24</v>
      </c>
      <c r="E96" s="38" t="s">
        <v>35</v>
      </c>
      <c r="F96" s="39">
        <v>200</v>
      </c>
      <c r="G96" s="39">
        <v>1</v>
      </c>
      <c r="H96" s="39">
        <v>0</v>
      </c>
      <c r="I96" s="39">
        <v>4</v>
      </c>
      <c r="J96" s="51">
        <v>15</v>
      </c>
      <c r="K96" s="40">
        <v>261</v>
      </c>
      <c r="L96" s="39">
        <v>2.25</v>
      </c>
    </row>
    <row r="97" spans="1:12" ht="15" x14ac:dyDescent="0.25">
      <c r="A97" s="22"/>
      <c r="B97" s="14"/>
      <c r="C97" s="10"/>
      <c r="D97" s="6" t="s">
        <v>25</v>
      </c>
      <c r="E97" s="47" t="s">
        <v>58</v>
      </c>
      <c r="F97" s="39">
        <v>80</v>
      </c>
      <c r="G97" s="39">
        <v>11</v>
      </c>
      <c r="H97" s="39">
        <v>9</v>
      </c>
      <c r="I97" s="39">
        <v>44</v>
      </c>
      <c r="J97" s="51">
        <v>100</v>
      </c>
      <c r="K97" s="40"/>
      <c r="L97" s="39">
        <v>13.19</v>
      </c>
    </row>
    <row r="98" spans="1:12" ht="15" x14ac:dyDescent="0.25">
      <c r="A98" s="22"/>
      <c r="B98" s="14"/>
      <c r="C98" s="10"/>
      <c r="D98" s="5" t="s">
        <v>38</v>
      </c>
      <c r="E98" s="38" t="s">
        <v>44</v>
      </c>
      <c r="F98" s="39">
        <v>30</v>
      </c>
      <c r="G98" s="39">
        <v>16</v>
      </c>
      <c r="H98" s="39">
        <v>16</v>
      </c>
      <c r="I98" s="39">
        <v>32</v>
      </c>
      <c r="J98" s="51">
        <v>40</v>
      </c>
      <c r="K98" s="40">
        <v>63</v>
      </c>
      <c r="L98" s="39">
        <v>13</v>
      </c>
    </row>
    <row r="99" spans="1:12" ht="15" x14ac:dyDescent="0.25">
      <c r="A99" s="22"/>
      <c r="B99" s="14"/>
      <c r="C99" s="10"/>
      <c r="D99" s="5" t="s">
        <v>21</v>
      </c>
      <c r="E99" s="38" t="s">
        <v>41</v>
      </c>
      <c r="F99" s="39">
        <v>100</v>
      </c>
      <c r="G99" s="39">
        <v>0</v>
      </c>
      <c r="H99" s="39">
        <v>0</v>
      </c>
      <c r="I99" s="39">
        <v>4</v>
      </c>
      <c r="J99" s="51">
        <v>47</v>
      </c>
      <c r="K99" s="40">
        <v>231</v>
      </c>
      <c r="L99" s="39">
        <v>6.86</v>
      </c>
    </row>
    <row r="100" spans="1:12" ht="15" x14ac:dyDescent="0.25">
      <c r="A100" s="22"/>
      <c r="B100" s="14"/>
      <c r="C100" s="10"/>
      <c r="D100" s="5" t="s">
        <v>59</v>
      </c>
      <c r="E100" s="38" t="s">
        <v>45</v>
      </c>
      <c r="F100" s="39">
        <v>60</v>
      </c>
      <c r="G100" s="39">
        <v>13</v>
      </c>
      <c r="H100" s="39">
        <v>12</v>
      </c>
      <c r="I100" s="39">
        <v>52</v>
      </c>
      <c r="J100" s="51">
        <v>70</v>
      </c>
      <c r="K100" s="40">
        <v>143</v>
      </c>
      <c r="L100" s="39">
        <v>10.5</v>
      </c>
    </row>
    <row r="101" spans="1:12" ht="15" x14ac:dyDescent="0.25">
      <c r="A101" s="22"/>
      <c r="B101" s="14"/>
      <c r="C101" s="10"/>
      <c r="D101" s="5"/>
      <c r="E101" s="38"/>
      <c r="F101" s="39"/>
      <c r="G101" s="39"/>
      <c r="H101" s="39"/>
      <c r="I101" s="39"/>
      <c r="J101" s="51"/>
      <c r="K101" s="40"/>
      <c r="L101" s="39"/>
    </row>
    <row r="102" spans="1:12" ht="15" x14ac:dyDescent="0.25">
      <c r="A102" s="23"/>
      <c r="B102" s="16"/>
      <c r="C102" s="7"/>
      <c r="D102" s="17" t="s">
        <v>26</v>
      </c>
      <c r="E102" s="8"/>
      <c r="F102" s="18">
        <f>SUM(F94:F101)</f>
        <v>740</v>
      </c>
      <c r="G102" s="18">
        <f t="shared" ref="G102:J102" si="36">SUM(G94:G101)</f>
        <v>65</v>
      </c>
      <c r="H102" s="18">
        <f t="shared" si="36"/>
        <v>61</v>
      </c>
      <c r="I102" s="18">
        <f t="shared" si="36"/>
        <v>237</v>
      </c>
      <c r="J102" s="18">
        <f t="shared" si="36"/>
        <v>525</v>
      </c>
      <c r="K102" s="24"/>
      <c r="L102" s="18">
        <f t="shared" ref="L102" si="37">SUM(L94:L101)</f>
        <v>78.86</v>
      </c>
    </row>
    <row r="103" spans="1:12" ht="15" x14ac:dyDescent="0.25">
      <c r="A103" s="25">
        <f>A94</f>
        <v>2</v>
      </c>
      <c r="B103" s="12">
        <f>B94</f>
        <v>1</v>
      </c>
      <c r="C103" s="9"/>
      <c r="D103" s="6"/>
      <c r="E103" s="38"/>
      <c r="F103" s="39"/>
      <c r="G103" s="39"/>
      <c r="H103" s="39"/>
      <c r="I103" s="39"/>
      <c r="J103" s="39"/>
      <c r="K103" s="40"/>
      <c r="L103" s="39"/>
    </row>
    <row r="104" spans="1:12" ht="15" x14ac:dyDescent="0.25">
      <c r="A104" s="22"/>
      <c r="B104" s="14"/>
      <c r="C104" s="10"/>
      <c r="D104" s="6"/>
      <c r="E104" s="38"/>
      <c r="F104" s="39"/>
      <c r="G104" s="46"/>
      <c r="H104" s="46"/>
      <c r="I104" s="39"/>
      <c r="J104" s="39"/>
      <c r="K104" s="40"/>
      <c r="L104" s="39"/>
    </row>
    <row r="105" spans="1:12" ht="15" x14ac:dyDescent="0.25">
      <c r="A105" s="22"/>
      <c r="B105" s="14"/>
      <c r="C105" s="10"/>
      <c r="D105" s="6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2"/>
      <c r="B106" s="14"/>
      <c r="C106" s="10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2"/>
      <c r="B107" s="14"/>
      <c r="C107" s="10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2"/>
      <c r="B108" s="14"/>
      <c r="C108" s="10"/>
      <c r="D108" s="6"/>
      <c r="E108" s="47"/>
      <c r="F108" s="39"/>
      <c r="G108" s="39"/>
      <c r="H108" s="39"/>
      <c r="I108" s="39"/>
      <c r="J108" s="39"/>
      <c r="K108" s="40"/>
      <c r="L108" s="39"/>
    </row>
    <row r="109" spans="1:12" ht="15" x14ac:dyDescent="0.25">
      <c r="A109" s="22"/>
      <c r="B109" s="14"/>
      <c r="C109" s="10"/>
      <c r="D109" s="6"/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5"/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5"/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3"/>
      <c r="B112" s="16"/>
      <c r="C112" s="7"/>
      <c r="D112" s="5"/>
      <c r="E112" s="38"/>
      <c r="F112" s="39"/>
      <c r="G112" s="39"/>
      <c r="H112" s="39"/>
      <c r="I112" s="39"/>
      <c r="J112" s="39"/>
      <c r="K112" s="40"/>
      <c r="L112" s="39"/>
    </row>
    <row r="113" spans="1:12" ht="15.75" thickBot="1" x14ac:dyDescent="0.25">
      <c r="A113" s="28">
        <f>A94</f>
        <v>2</v>
      </c>
      <c r="B113" s="29">
        <f>B94</f>
        <v>1</v>
      </c>
      <c r="C113" s="60" t="s">
        <v>4</v>
      </c>
      <c r="D113" s="61"/>
      <c r="E113" s="30"/>
      <c r="F113" s="31">
        <f>F102+F112</f>
        <v>740</v>
      </c>
      <c r="G113" s="31">
        <f t="shared" ref="G113" si="38">G102+G112</f>
        <v>65</v>
      </c>
      <c r="H113" s="31">
        <f t="shared" ref="H113" si="39">H102+H112</f>
        <v>61</v>
      </c>
      <c r="I113" s="31">
        <f t="shared" ref="I113" si="40">I102+I112</f>
        <v>237</v>
      </c>
      <c r="J113" s="31">
        <f t="shared" ref="J113:L113" si="41">J102+J112</f>
        <v>525</v>
      </c>
      <c r="K113" s="31"/>
      <c r="L113" s="31">
        <f t="shared" si="41"/>
        <v>78.86</v>
      </c>
    </row>
    <row r="114" spans="1:12" ht="15.75" thickBot="1" x14ac:dyDescent="0.3">
      <c r="A114" s="13">
        <v>2</v>
      </c>
      <c r="B114" s="14">
        <v>2</v>
      </c>
      <c r="C114" s="21" t="s">
        <v>20</v>
      </c>
      <c r="D114" s="6" t="s">
        <v>22</v>
      </c>
      <c r="E114" s="38" t="s">
        <v>49</v>
      </c>
      <c r="F114" s="50">
        <v>60</v>
      </c>
      <c r="G114" s="48">
        <v>12</v>
      </c>
      <c r="H114" s="48">
        <v>12</v>
      </c>
      <c r="I114" s="48">
        <v>48</v>
      </c>
      <c r="J114" s="50">
        <v>100</v>
      </c>
      <c r="K114" s="40">
        <v>35</v>
      </c>
      <c r="L114" s="39"/>
    </row>
    <row r="115" spans="1:12" ht="15.75" thickBot="1" x14ac:dyDescent="0.3">
      <c r="A115" s="13"/>
      <c r="B115" s="14"/>
      <c r="C115" s="10"/>
      <c r="D115" s="59" t="s">
        <v>54</v>
      </c>
      <c r="E115" s="47" t="s">
        <v>56</v>
      </c>
      <c r="F115" s="51">
        <v>180</v>
      </c>
      <c r="G115" s="48">
        <v>9</v>
      </c>
      <c r="H115" s="48">
        <v>7</v>
      </c>
      <c r="I115" s="48">
        <v>17</v>
      </c>
      <c r="J115" s="51">
        <v>155</v>
      </c>
      <c r="K115" s="40">
        <v>199</v>
      </c>
      <c r="L115" s="39"/>
    </row>
    <row r="116" spans="1:12" ht="15.75" thickBot="1" x14ac:dyDescent="0.3">
      <c r="A116" s="13"/>
      <c r="B116" s="14"/>
      <c r="C116" s="10"/>
      <c r="D116" s="6" t="s">
        <v>24</v>
      </c>
      <c r="E116" s="38" t="s">
        <v>40</v>
      </c>
      <c r="F116" s="51">
        <v>120</v>
      </c>
      <c r="G116" s="48">
        <v>1</v>
      </c>
      <c r="H116" s="48">
        <v>0</v>
      </c>
      <c r="I116" s="48">
        <v>4</v>
      </c>
      <c r="J116" s="51">
        <v>46</v>
      </c>
      <c r="K116" s="40">
        <v>271</v>
      </c>
      <c r="L116" s="39"/>
    </row>
    <row r="117" spans="1:12" ht="15" x14ac:dyDescent="0.25">
      <c r="A117" s="13"/>
      <c r="B117" s="14"/>
      <c r="C117" s="10"/>
      <c r="D117" s="6" t="s">
        <v>25</v>
      </c>
      <c r="E117" s="38" t="s">
        <v>52</v>
      </c>
      <c r="F117" s="51">
        <v>70</v>
      </c>
      <c r="G117" s="39">
        <v>12</v>
      </c>
      <c r="H117" s="39">
        <v>8</v>
      </c>
      <c r="I117" s="39">
        <v>48</v>
      </c>
      <c r="J117" s="51">
        <v>90</v>
      </c>
      <c r="K117" s="40">
        <v>2</v>
      </c>
      <c r="L117" s="39"/>
    </row>
    <row r="118" spans="1:12" ht="15.75" thickBot="1" x14ac:dyDescent="0.3">
      <c r="A118" s="13"/>
      <c r="B118" s="14"/>
      <c r="C118" s="10"/>
      <c r="D118" s="5" t="s">
        <v>38</v>
      </c>
      <c r="E118" s="38" t="s">
        <v>50</v>
      </c>
      <c r="F118" s="52">
        <v>50</v>
      </c>
      <c r="G118" s="48">
        <v>15</v>
      </c>
      <c r="H118" s="48">
        <v>14</v>
      </c>
      <c r="I118" s="48">
        <v>60</v>
      </c>
      <c r="J118" s="52">
        <v>50</v>
      </c>
      <c r="K118" s="40" t="s">
        <v>51</v>
      </c>
      <c r="L118" s="39"/>
    </row>
    <row r="119" spans="1:12" ht="15" x14ac:dyDescent="0.25">
      <c r="A119" s="13"/>
      <c r="B119" s="14"/>
      <c r="C119" s="10"/>
      <c r="D119" s="5" t="s">
        <v>21</v>
      </c>
      <c r="E119" s="38" t="s">
        <v>41</v>
      </c>
      <c r="F119" s="52">
        <v>100</v>
      </c>
      <c r="G119" s="39">
        <v>0</v>
      </c>
      <c r="H119" s="39">
        <v>0</v>
      </c>
      <c r="I119" s="39">
        <v>4</v>
      </c>
      <c r="J119" s="52">
        <v>47</v>
      </c>
      <c r="K119" s="40">
        <v>231</v>
      </c>
      <c r="L119" s="39"/>
    </row>
    <row r="120" spans="1:12" ht="15" x14ac:dyDescent="0.25">
      <c r="A120" s="13"/>
      <c r="B120" s="14"/>
      <c r="C120" s="10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" x14ac:dyDescent="0.25">
      <c r="A121" s="15"/>
      <c r="B121" s="16"/>
      <c r="C121" s="7"/>
      <c r="D121" s="17" t="s">
        <v>26</v>
      </c>
      <c r="E121" s="8"/>
      <c r="F121" s="18">
        <f>SUM(F114:F120)</f>
        <v>580</v>
      </c>
      <c r="G121" s="18">
        <f t="shared" ref="G121:J121" si="42">SUM(G114:G120)</f>
        <v>49</v>
      </c>
      <c r="H121" s="18">
        <f t="shared" si="42"/>
        <v>41</v>
      </c>
      <c r="I121" s="18">
        <f t="shared" si="42"/>
        <v>181</v>
      </c>
      <c r="J121" s="18">
        <f t="shared" si="42"/>
        <v>488</v>
      </c>
      <c r="K121" s="24"/>
      <c r="L121" s="18">
        <f t="shared" ref="L121" si="43">SUM(L114:L120)</f>
        <v>0</v>
      </c>
    </row>
    <row r="122" spans="1:12" ht="15" x14ac:dyDescent="0.25">
      <c r="A122" s="12">
        <f>A114</f>
        <v>2</v>
      </c>
      <c r="B122" s="12">
        <f>B114</f>
        <v>2</v>
      </c>
      <c r="C122" s="9"/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5" x14ac:dyDescent="0.25">
      <c r="A123" s="13"/>
      <c r="B123" s="14"/>
      <c r="C123" s="10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5" x14ac:dyDescent="0.25">
      <c r="A124" s="13"/>
      <c r="B124" s="14"/>
      <c r="C124" s="10"/>
      <c r="D124" s="6"/>
      <c r="E124" s="38"/>
      <c r="F124" s="39"/>
      <c r="G124" s="39"/>
      <c r="H124" s="39"/>
      <c r="I124" s="39"/>
      <c r="J124" s="39"/>
      <c r="K124" s="40"/>
      <c r="L124" s="39"/>
    </row>
    <row r="125" spans="1:12" ht="15" x14ac:dyDescent="0.25">
      <c r="A125" s="13"/>
      <c r="B125" s="14"/>
      <c r="C125" s="10"/>
      <c r="D125" s="6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3"/>
      <c r="B126" s="14"/>
      <c r="C126" s="10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3"/>
      <c r="B127" s="14"/>
      <c r="C127" s="10"/>
      <c r="D127" s="6"/>
      <c r="E127" s="38"/>
      <c r="F127" s="39"/>
      <c r="G127" s="39"/>
      <c r="H127" s="39"/>
      <c r="I127" s="39"/>
      <c r="J127" s="39"/>
      <c r="K127" s="40"/>
      <c r="L127" s="39"/>
    </row>
    <row r="128" spans="1:12" ht="15" x14ac:dyDescent="0.25">
      <c r="A128" s="13"/>
      <c r="B128" s="14"/>
      <c r="C128" s="10"/>
      <c r="D128" s="6"/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5"/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5"/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5"/>
      <c r="B131" s="16"/>
      <c r="C131" s="7"/>
      <c r="D131" s="17" t="s">
        <v>26</v>
      </c>
      <c r="E131" s="8"/>
      <c r="F131" s="18">
        <f>SUM(F122:F130)</f>
        <v>0</v>
      </c>
      <c r="G131" s="18">
        <f t="shared" ref="G131:J131" si="44">SUM(G122:G130)</f>
        <v>0</v>
      </c>
      <c r="H131" s="18">
        <f t="shared" si="44"/>
        <v>0</v>
      </c>
      <c r="I131" s="18">
        <f t="shared" si="44"/>
        <v>0</v>
      </c>
      <c r="J131" s="18">
        <f t="shared" si="44"/>
        <v>0</v>
      </c>
      <c r="K131" s="24"/>
      <c r="L131" s="18">
        <f t="shared" ref="L131" si="45">SUM(L122:L130)</f>
        <v>0</v>
      </c>
    </row>
    <row r="132" spans="1:12" ht="15.75" thickBot="1" x14ac:dyDescent="0.25">
      <c r="A132" s="32">
        <f>A114</f>
        <v>2</v>
      </c>
      <c r="B132" s="32">
        <f>B114</f>
        <v>2</v>
      </c>
      <c r="C132" s="60" t="s">
        <v>4</v>
      </c>
      <c r="D132" s="61"/>
      <c r="E132" s="30"/>
      <c r="F132" s="31">
        <f>F121+F131</f>
        <v>580</v>
      </c>
      <c r="G132" s="31">
        <f t="shared" ref="G132" si="46">G121+G131</f>
        <v>49</v>
      </c>
      <c r="H132" s="31">
        <f t="shared" ref="H132" si="47">H121+H131</f>
        <v>41</v>
      </c>
      <c r="I132" s="31">
        <f t="shared" ref="I132" si="48">I121+I131</f>
        <v>181</v>
      </c>
      <c r="J132" s="31">
        <f t="shared" ref="J132:L132" si="49">J121+J131</f>
        <v>488</v>
      </c>
      <c r="K132" s="31"/>
      <c r="L132" s="31">
        <f t="shared" si="49"/>
        <v>0</v>
      </c>
    </row>
    <row r="133" spans="1:12" ht="15.75" thickBot="1" x14ac:dyDescent="0.3">
      <c r="A133" s="19">
        <v>2</v>
      </c>
      <c r="B133" s="20">
        <v>3</v>
      </c>
      <c r="C133" s="21" t="s">
        <v>20</v>
      </c>
      <c r="D133" s="6" t="s">
        <v>22</v>
      </c>
      <c r="E133" s="38" t="s">
        <v>33</v>
      </c>
      <c r="F133" s="39">
        <v>60</v>
      </c>
      <c r="G133" s="48">
        <v>12</v>
      </c>
      <c r="H133" s="48">
        <v>12</v>
      </c>
      <c r="I133" s="48">
        <v>48</v>
      </c>
      <c r="J133" s="50">
        <v>100</v>
      </c>
      <c r="K133" s="40">
        <v>35</v>
      </c>
      <c r="L133" s="39">
        <v>14.82</v>
      </c>
    </row>
    <row r="134" spans="1:12" ht="15.75" thickBot="1" x14ac:dyDescent="0.3">
      <c r="A134" s="22"/>
      <c r="B134" s="14"/>
      <c r="C134" s="10"/>
      <c r="D134" s="56" t="s">
        <v>55</v>
      </c>
      <c r="E134" s="38" t="s">
        <v>34</v>
      </c>
      <c r="F134" s="48">
        <v>200</v>
      </c>
      <c r="G134" s="48">
        <v>14</v>
      </c>
      <c r="H134" s="48">
        <v>15</v>
      </c>
      <c r="I134" s="48">
        <v>60</v>
      </c>
      <c r="J134" s="51">
        <v>110</v>
      </c>
      <c r="K134" s="40"/>
      <c r="L134" s="39">
        <v>18.38</v>
      </c>
    </row>
    <row r="135" spans="1:12" ht="15.75" thickBot="1" x14ac:dyDescent="0.3">
      <c r="A135" s="22"/>
      <c r="B135" s="14"/>
      <c r="C135" s="10"/>
      <c r="D135" s="56" t="s">
        <v>23</v>
      </c>
      <c r="E135" s="47" t="s">
        <v>57</v>
      </c>
      <c r="F135" s="48">
        <v>180</v>
      </c>
      <c r="G135" s="48">
        <v>14</v>
      </c>
      <c r="H135" s="48">
        <v>12</v>
      </c>
      <c r="I135" s="48">
        <v>52</v>
      </c>
      <c r="J135" s="51">
        <v>140</v>
      </c>
      <c r="K135" s="40">
        <v>137</v>
      </c>
      <c r="L135" s="39">
        <v>23.88</v>
      </c>
    </row>
    <row r="136" spans="1:12" ht="15.75" customHeight="1" x14ac:dyDescent="0.25">
      <c r="A136" s="22"/>
      <c r="B136" s="14"/>
      <c r="C136" s="10"/>
      <c r="D136" s="6" t="s">
        <v>24</v>
      </c>
      <c r="E136" s="38" t="s">
        <v>35</v>
      </c>
      <c r="F136" s="39">
        <v>200</v>
      </c>
      <c r="G136" s="39">
        <v>1</v>
      </c>
      <c r="H136" s="39">
        <v>0</v>
      </c>
      <c r="I136" s="39">
        <v>4</v>
      </c>
      <c r="J136" s="51">
        <v>15</v>
      </c>
      <c r="K136" s="40">
        <v>261</v>
      </c>
      <c r="L136" s="39">
        <v>2.25</v>
      </c>
    </row>
    <row r="137" spans="1:12" ht="15" x14ac:dyDescent="0.25">
      <c r="A137" s="22"/>
      <c r="B137" s="14"/>
      <c r="C137" s="10"/>
      <c r="D137" s="6" t="s">
        <v>25</v>
      </c>
      <c r="E137" s="38" t="s">
        <v>36</v>
      </c>
      <c r="F137" s="39">
        <v>70</v>
      </c>
      <c r="G137" s="39">
        <v>12</v>
      </c>
      <c r="H137" s="39">
        <v>8</v>
      </c>
      <c r="I137" s="39">
        <v>40</v>
      </c>
      <c r="J137" s="52">
        <v>90</v>
      </c>
      <c r="K137" s="40">
        <v>2</v>
      </c>
      <c r="L137" s="39">
        <v>3.73</v>
      </c>
    </row>
    <row r="138" spans="1:12" ht="15" x14ac:dyDescent="0.25">
      <c r="A138" s="22"/>
      <c r="B138" s="14"/>
      <c r="C138" s="10"/>
      <c r="D138" s="5" t="s">
        <v>38</v>
      </c>
      <c r="E138" s="38" t="s">
        <v>37</v>
      </c>
      <c r="F138" s="39">
        <v>30</v>
      </c>
      <c r="G138" s="39">
        <v>12</v>
      </c>
      <c r="H138" s="39">
        <v>10</v>
      </c>
      <c r="I138" s="39">
        <v>44</v>
      </c>
      <c r="J138" s="52">
        <v>90</v>
      </c>
      <c r="K138" s="40">
        <v>63</v>
      </c>
      <c r="L138" s="39">
        <v>13</v>
      </c>
    </row>
    <row r="139" spans="1:12" ht="15" x14ac:dyDescent="0.25">
      <c r="A139" s="22"/>
      <c r="B139" s="14"/>
      <c r="C139" s="10"/>
      <c r="D139" s="5"/>
      <c r="E139" s="38"/>
      <c r="F139" s="39"/>
      <c r="G139" s="39"/>
      <c r="H139" s="39"/>
      <c r="I139" s="39"/>
      <c r="J139" s="55"/>
      <c r="K139" s="40"/>
      <c r="L139" s="39"/>
    </row>
    <row r="140" spans="1:12" ht="15" x14ac:dyDescent="0.25">
      <c r="A140" s="23"/>
      <c r="B140" s="16"/>
      <c r="C140" s="7"/>
      <c r="D140" s="17" t="s">
        <v>26</v>
      </c>
      <c r="E140" s="8"/>
      <c r="F140" s="18">
        <v>736.9</v>
      </c>
      <c r="G140" s="18">
        <v>45.87</v>
      </c>
      <c r="H140" s="18">
        <v>49.33</v>
      </c>
      <c r="I140" s="18">
        <v>158.63999999999999</v>
      </c>
      <c r="J140" s="18">
        <v>545</v>
      </c>
      <c r="K140" s="24"/>
      <c r="L140" s="18">
        <v>76.06</v>
      </c>
    </row>
    <row r="141" spans="1:12" ht="15" x14ac:dyDescent="0.25">
      <c r="A141" s="25">
        <f>A133</f>
        <v>2</v>
      </c>
      <c r="B141" s="12">
        <f>B133</f>
        <v>3</v>
      </c>
      <c r="C141" s="9"/>
      <c r="D141" s="6"/>
      <c r="E141" s="38"/>
      <c r="F141" s="39"/>
      <c r="G141" s="39"/>
      <c r="H141" s="39"/>
      <c r="I141" s="39"/>
      <c r="J141" s="39"/>
      <c r="K141" s="40"/>
      <c r="L141" s="39"/>
    </row>
    <row r="142" spans="1:12" ht="15" x14ac:dyDescent="0.25">
      <c r="A142" s="22"/>
      <c r="B142" s="14"/>
      <c r="C142" s="10"/>
      <c r="D142" s="6"/>
      <c r="E142" s="38"/>
      <c r="F142" s="39"/>
      <c r="G142" s="39"/>
      <c r="H142" s="39"/>
      <c r="I142" s="39"/>
      <c r="J142" s="39"/>
      <c r="K142" s="40"/>
      <c r="L142" s="39"/>
    </row>
    <row r="143" spans="1:12" ht="15" x14ac:dyDescent="0.25">
      <c r="A143" s="22"/>
      <c r="B143" s="14"/>
      <c r="C143" s="10"/>
      <c r="D143" s="6"/>
      <c r="E143" s="38"/>
      <c r="F143" s="39"/>
      <c r="G143" s="39"/>
      <c r="H143" s="39"/>
      <c r="I143" s="39"/>
      <c r="J143" s="39"/>
      <c r="K143" s="40"/>
      <c r="L143" s="39"/>
    </row>
    <row r="144" spans="1:12" ht="15" x14ac:dyDescent="0.25">
      <c r="A144" s="22"/>
      <c r="B144" s="14"/>
      <c r="C144" s="10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10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2"/>
      <c r="B146" s="14"/>
      <c r="C146" s="10"/>
      <c r="D146" s="6"/>
      <c r="E146" s="38"/>
      <c r="F146" s="39"/>
      <c r="G146" s="39"/>
      <c r="H146" s="39"/>
      <c r="I146" s="39"/>
      <c r="J146" s="39"/>
      <c r="K146" s="40"/>
      <c r="L146" s="39"/>
    </row>
    <row r="147" spans="1:12" ht="15" x14ac:dyDescent="0.25">
      <c r="A147" s="22"/>
      <c r="B147" s="14"/>
      <c r="C147" s="10"/>
      <c r="D147" s="6"/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5"/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5"/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3"/>
      <c r="B150" s="16"/>
      <c r="C150" s="7"/>
      <c r="D150" s="17" t="s">
        <v>26</v>
      </c>
      <c r="E150" s="8"/>
      <c r="F150" s="18"/>
      <c r="G150" s="18"/>
      <c r="H150" s="18"/>
      <c r="I150" s="18"/>
      <c r="J150" s="18"/>
      <c r="K150" s="24"/>
      <c r="L150" s="18"/>
    </row>
    <row r="151" spans="1:12" ht="15.75" thickBot="1" x14ac:dyDescent="0.25">
      <c r="A151" s="28">
        <f>A133</f>
        <v>2</v>
      </c>
      <c r="B151" s="29">
        <f>B133</f>
        <v>3</v>
      </c>
      <c r="C151" s="60" t="s">
        <v>4</v>
      </c>
      <c r="D151" s="61"/>
      <c r="E151" s="30"/>
      <c r="F151" s="18">
        <v>736.9</v>
      </c>
      <c r="G151" s="18">
        <v>45.87</v>
      </c>
      <c r="H151" s="18">
        <v>49.33</v>
      </c>
      <c r="I151" s="18">
        <v>158.63999999999999</v>
      </c>
      <c r="J151" s="18">
        <v>545</v>
      </c>
      <c r="K151" s="24"/>
      <c r="L151" s="18">
        <v>76.06</v>
      </c>
    </row>
    <row r="152" spans="1:12" ht="15" x14ac:dyDescent="0.25">
      <c r="A152" s="19">
        <v>2</v>
      </c>
      <c r="B152" s="20">
        <v>4</v>
      </c>
      <c r="C152" s="21" t="s">
        <v>20</v>
      </c>
      <c r="D152" s="58" t="s">
        <v>54</v>
      </c>
      <c r="E152" s="38" t="s">
        <v>46</v>
      </c>
      <c r="F152" s="39">
        <v>180</v>
      </c>
      <c r="G152" s="39">
        <v>14</v>
      </c>
      <c r="H152" s="39">
        <v>14</v>
      </c>
      <c r="I152" s="39">
        <v>56</v>
      </c>
      <c r="J152" s="50">
        <v>140</v>
      </c>
      <c r="K152" s="40">
        <v>175</v>
      </c>
      <c r="L152" s="39">
        <v>31.04</v>
      </c>
    </row>
    <row r="153" spans="1:12" ht="15" x14ac:dyDescent="0.25">
      <c r="A153" s="22"/>
      <c r="B153" s="14"/>
      <c r="C153" s="10"/>
      <c r="D153" s="6" t="s">
        <v>23</v>
      </c>
      <c r="E153" s="38" t="s">
        <v>47</v>
      </c>
      <c r="F153" s="39">
        <v>150</v>
      </c>
      <c r="G153" s="39">
        <v>12</v>
      </c>
      <c r="H153" s="39">
        <v>12</v>
      </c>
      <c r="I153" s="39">
        <v>48</v>
      </c>
      <c r="J153" s="51">
        <v>140</v>
      </c>
      <c r="K153" s="40">
        <v>91</v>
      </c>
      <c r="L153" s="39">
        <v>16.77</v>
      </c>
    </row>
    <row r="154" spans="1:12" ht="15.75" thickBot="1" x14ac:dyDescent="0.3">
      <c r="A154" s="22"/>
      <c r="B154" s="14"/>
      <c r="C154" s="10"/>
      <c r="D154" s="6" t="s">
        <v>24</v>
      </c>
      <c r="E154" s="38" t="s">
        <v>35</v>
      </c>
      <c r="F154" s="39">
        <v>200</v>
      </c>
      <c r="G154" s="48">
        <v>1</v>
      </c>
      <c r="H154" s="48">
        <v>0</v>
      </c>
      <c r="I154" s="48">
        <v>4</v>
      </c>
      <c r="J154" s="51">
        <v>15</v>
      </c>
      <c r="K154" s="40">
        <v>261</v>
      </c>
      <c r="L154" s="39">
        <v>2.25</v>
      </c>
    </row>
    <row r="155" spans="1:12" ht="15" x14ac:dyDescent="0.25">
      <c r="A155" s="22"/>
      <c r="B155" s="14"/>
      <c r="C155" s="10"/>
      <c r="D155" s="6" t="s">
        <v>25</v>
      </c>
      <c r="E155" s="38" t="s">
        <v>58</v>
      </c>
      <c r="F155" s="39">
        <v>80</v>
      </c>
      <c r="G155" s="39">
        <v>12</v>
      </c>
      <c r="H155" s="39">
        <v>12</v>
      </c>
      <c r="I155" s="39">
        <v>48</v>
      </c>
      <c r="J155" s="51">
        <v>100</v>
      </c>
      <c r="K155" s="40"/>
      <c r="L155" s="39">
        <v>13.19</v>
      </c>
    </row>
    <row r="156" spans="1:12" ht="15.75" thickBot="1" x14ac:dyDescent="0.3">
      <c r="A156" s="22"/>
      <c r="B156" s="14"/>
      <c r="C156" s="10"/>
      <c r="D156" s="5" t="s">
        <v>38</v>
      </c>
      <c r="E156" s="38" t="s">
        <v>48</v>
      </c>
      <c r="F156" s="39">
        <v>60</v>
      </c>
      <c r="G156" s="48">
        <v>14</v>
      </c>
      <c r="H156" s="48">
        <v>14</v>
      </c>
      <c r="I156" s="48">
        <v>56</v>
      </c>
      <c r="J156" s="52">
        <v>44</v>
      </c>
      <c r="K156" s="40">
        <v>65</v>
      </c>
      <c r="L156" s="39">
        <v>7.7</v>
      </c>
    </row>
    <row r="157" spans="1:12" ht="15.75" thickBot="1" x14ac:dyDescent="0.3">
      <c r="A157" s="22"/>
      <c r="B157" s="14"/>
      <c r="C157" s="10"/>
      <c r="D157" s="5" t="s">
        <v>59</v>
      </c>
      <c r="E157" s="38" t="s">
        <v>45</v>
      </c>
      <c r="F157" s="39">
        <v>60</v>
      </c>
      <c r="G157" s="39">
        <v>13</v>
      </c>
      <c r="H157" s="39">
        <v>12</v>
      </c>
      <c r="I157" s="39">
        <v>52</v>
      </c>
      <c r="J157" s="54">
        <v>70</v>
      </c>
      <c r="K157" s="40">
        <v>143</v>
      </c>
      <c r="L157" s="39">
        <v>10.5</v>
      </c>
    </row>
    <row r="158" spans="1:12" ht="15.75" thickBot="1" x14ac:dyDescent="0.3">
      <c r="A158" s="22"/>
      <c r="B158" s="14"/>
      <c r="C158" s="10"/>
      <c r="D158" s="5"/>
      <c r="E158" s="38"/>
      <c r="F158" s="39"/>
      <c r="G158" s="39"/>
      <c r="H158" s="39"/>
      <c r="I158" s="39"/>
      <c r="J158" s="54"/>
      <c r="K158" s="40"/>
      <c r="L158" s="39"/>
    </row>
    <row r="159" spans="1:12" ht="15" x14ac:dyDescent="0.25">
      <c r="A159" s="23"/>
      <c r="B159" s="16"/>
      <c r="C159" s="7"/>
      <c r="D159" s="17" t="s">
        <v>26</v>
      </c>
      <c r="E159" s="8"/>
      <c r="F159" s="18">
        <f>SUM(F152:F158)</f>
        <v>730</v>
      </c>
      <c r="G159" s="18">
        <f t="shared" ref="G159:J159" si="50">SUM(G152:G158)</f>
        <v>66</v>
      </c>
      <c r="H159" s="18">
        <f t="shared" si="50"/>
        <v>64</v>
      </c>
      <c r="I159" s="18">
        <f t="shared" si="50"/>
        <v>264</v>
      </c>
      <c r="J159" s="18">
        <f t="shared" si="50"/>
        <v>509</v>
      </c>
      <c r="K159" s="24"/>
      <c r="L159" s="18">
        <f t="shared" ref="L159" si="51">SUM(L152:L158)</f>
        <v>81.45</v>
      </c>
    </row>
    <row r="160" spans="1:12" ht="15" x14ac:dyDescent="0.25">
      <c r="A160" s="25">
        <f>A152</f>
        <v>2</v>
      </c>
      <c r="B160" s="12">
        <f>B152</f>
        <v>4</v>
      </c>
      <c r="C160" s="9"/>
      <c r="D160" s="6"/>
      <c r="E160" s="38"/>
      <c r="F160" s="39"/>
      <c r="G160" s="39"/>
      <c r="H160" s="39"/>
      <c r="I160" s="39"/>
      <c r="J160" s="39"/>
      <c r="K160" s="40"/>
      <c r="L160" s="39"/>
    </row>
    <row r="161" spans="1:12" ht="15" x14ac:dyDescent="0.25">
      <c r="A161" s="22"/>
      <c r="B161" s="14"/>
      <c r="C161" s="10"/>
      <c r="D161" s="6"/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22"/>
      <c r="B162" s="14"/>
      <c r="C162" s="10"/>
      <c r="D162" s="6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10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10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2"/>
      <c r="B165" s="14"/>
      <c r="C165" s="10"/>
      <c r="D165" s="6"/>
      <c r="E165" s="38"/>
      <c r="F165" s="39"/>
      <c r="G165" s="39"/>
      <c r="H165" s="39"/>
      <c r="I165" s="39"/>
      <c r="J165" s="39"/>
      <c r="K165" s="40"/>
      <c r="L165" s="39"/>
    </row>
    <row r="166" spans="1:12" ht="15" x14ac:dyDescent="0.25">
      <c r="A166" s="22"/>
      <c r="B166" s="14"/>
      <c r="C166" s="10"/>
      <c r="D166" s="6"/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5"/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5"/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3"/>
      <c r="B169" s="16"/>
      <c r="C169" s="7"/>
      <c r="D169" s="17" t="s">
        <v>26</v>
      </c>
      <c r="E169" s="8"/>
      <c r="F169" s="18">
        <f>SUM(F160:F168)</f>
        <v>0</v>
      </c>
      <c r="G169" s="18">
        <f t="shared" ref="G169:J169" si="52">SUM(G160:G168)</f>
        <v>0</v>
      </c>
      <c r="H169" s="18">
        <f t="shared" si="52"/>
        <v>0</v>
      </c>
      <c r="I169" s="18">
        <f t="shared" si="52"/>
        <v>0</v>
      </c>
      <c r="J169" s="18">
        <f t="shared" si="52"/>
        <v>0</v>
      </c>
      <c r="K169" s="24"/>
      <c r="L169" s="18">
        <f t="shared" ref="L169" si="53">SUM(L160:L168)</f>
        <v>0</v>
      </c>
    </row>
    <row r="170" spans="1:12" ht="15.75" thickBot="1" x14ac:dyDescent="0.25">
      <c r="A170" s="28">
        <f>A152</f>
        <v>2</v>
      </c>
      <c r="B170" s="29">
        <f>B152</f>
        <v>4</v>
      </c>
      <c r="C170" s="60" t="s">
        <v>4</v>
      </c>
      <c r="D170" s="61"/>
      <c r="E170" s="30"/>
      <c r="F170" s="31">
        <f>F159+F169</f>
        <v>730</v>
      </c>
      <c r="G170" s="31">
        <f t="shared" ref="G170" si="54">G159+G169</f>
        <v>66</v>
      </c>
      <c r="H170" s="31">
        <f t="shared" ref="H170" si="55">H159+H169</f>
        <v>64</v>
      </c>
      <c r="I170" s="31">
        <f t="shared" ref="I170" si="56">I159+I169</f>
        <v>264</v>
      </c>
      <c r="J170" s="31">
        <f t="shared" ref="J170:L170" si="57">J159+J169</f>
        <v>509</v>
      </c>
      <c r="K170" s="31"/>
      <c r="L170" s="31">
        <f t="shared" si="57"/>
        <v>81.45</v>
      </c>
    </row>
    <row r="171" spans="1:12" ht="15.75" thickBot="1" x14ac:dyDescent="0.3">
      <c r="A171" s="19">
        <v>2</v>
      </c>
      <c r="B171" s="20">
        <v>5</v>
      </c>
      <c r="C171" s="21" t="s">
        <v>20</v>
      </c>
      <c r="D171" s="49" t="s">
        <v>54</v>
      </c>
      <c r="E171" s="38" t="s">
        <v>39</v>
      </c>
      <c r="F171" s="39">
        <v>200</v>
      </c>
      <c r="G171" s="48">
        <v>12</v>
      </c>
      <c r="H171" s="48">
        <v>14</v>
      </c>
      <c r="I171" s="48">
        <v>40</v>
      </c>
      <c r="J171" s="48">
        <v>125</v>
      </c>
      <c r="K171" s="40">
        <v>118</v>
      </c>
      <c r="L171" s="39">
        <v>14.3</v>
      </c>
    </row>
    <row r="172" spans="1:12" ht="15.75" thickBot="1" x14ac:dyDescent="0.3">
      <c r="A172" s="22"/>
      <c r="B172" s="14"/>
      <c r="C172" s="10"/>
      <c r="D172" s="49" t="s">
        <v>55</v>
      </c>
      <c r="E172" s="47" t="s">
        <v>53</v>
      </c>
      <c r="F172" s="48">
        <v>180</v>
      </c>
      <c r="G172" s="48">
        <v>14</v>
      </c>
      <c r="H172" s="48">
        <v>16</v>
      </c>
      <c r="I172" s="48">
        <v>60</v>
      </c>
      <c r="J172" s="48">
        <v>155</v>
      </c>
      <c r="K172" s="40">
        <v>175</v>
      </c>
      <c r="L172" s="39">
        <v>40.76</v>
      </c>
    </row>
    <row r="173" spans="1:12" ht="15.75" thickBot="1" x14ac:dyDescent="0.3">
      <c r="A173" s="22"/>
      <c r="B173" s="14"/>
      <c r="C173" s="10"/>
      <c r="D173" s="6" t="s">
        <v>24</v>
      </c>
      <c r="E173" s="38" t="s">
        <v>40</v>
      </c>
      <c r="F173" s="48">
        <v>150</v>
      </c>
      <c r="G173" s="48">
        <v>1</v>
      </c>
      <c r="H173" s="48">
        <v>0</v>
      </c>
      <c r="I173" s="48">
        <v>4</v>
      </c>
      <c r="J173" s="48">
        <v>46</v>
      </c>
      <c r="K173" s="40">
        <v>271</v>
      </c>
      <c r="L173" s="39">
        <v>14.7</v>
      </c>
    </row>
    <row r="174" spans="1:12" ht="15" x14ac:dyDescent="0.25">
      <c r="A174" s="22"/>
      <c r="B174" s="14"/>
      <c r="C174" s="10"/>
      <c r="D174" s="6" t="s">
        <v>25</v>
      </c>
      <c r="E174" s="38" t="s">
        <v>36</v>
      </c>
      <c r="F174" s="39">
        <v>70</v>
      </c>
      <c r="G174" s="39">
        <v>12</v>
      </c>
      <c r="H174" s="39">
        <v>8</v>
      </c>
      <c r="I174" s="39">
        <v>40</v>
      </c>
      <c r="J174" s="39">
        <v>90</v>
      </c>
      <c r="K174" s="40">
        <v>2</v>
      </c>
      <c r="L174" s="39">
        <v>3.73</v>
      </c>
    </row>
    <row r="175" spans="1:12" ht="15" x14ac:dyDescent="0.25">
      <c r="A175" s="22"/>
      <c r="B175" s="14"/>
      <c r="C175" s="10"/>
      <c r="D175" s="5" t="s">
        <v>21</v>
      </c>
      <c r="E175" s="38" t="s">
        <v>41</v>
      </c>
      <c r="F175" s="39">
        <v>100</v>
      </c>
      <c r="G175" s="39">
        <v>0</v>
      </c>
      <c r="H175" s="39">
        <v>0</v>
      </c>
      <c r="I175" s="39">
        <v>4</v>
      </c>
      <c r="J175" s="39">
        <v>47</v>
      </c>
      <c r="K175" s="40">
        <v>231</v>
      </c>
      <c r="L175" s="39">
        <v>6.86</v>
      </c>
    </row>
    <row r="176" spans="1:12" ht="15" x14ac:dyDescent="0.25">
      <c r="A176" s="22"/>
      <c r="B176" s="14"/>
      <c r="C176" s="10"/>
      <c r="D176" s="5"/>
      <c r="E176" s="38"/>
      <c r="F176" s="39"/>
      <c r="G176" s="39"/>
      <c r="H176" s="39"/>
      <c r="I176" s="39"/>
      <c r="J176" s="39"/>
      <c r="K176" s="40"/>
      <c r="L176" s="39"/>
    </row>
    <row r="177" spans="1:12" ht="15" x14ac:dyDescent="0.25">
      <c r="A177" s="22"/>
      <c r="B177" s="14"/>
      <c r="C177" s="10"/>
      <c r="D177" s="5"/>
      <c r="E177" s="38"/>
      <c r="F177" s="39"/>
      <c r="G177" s="39"/>
      <c r="H177" s="39"/>
      <c r="I177" s="39"/>
      <c r="J177" s="39"/>
      <c r="K177" s="40"/>
      <c r="L177" s="39"/>
    </row>
    <row r="178" spans="1:12" ht="15.75" customHeight="1" x14ac:dyDescent="0.25">
      <c r="A178" s="23"/>
      <c r="B178" s="16"/>
      <c r="C178" s="7"/>
      <c r="D178" s="17" t="s">
        <v>26</v>
      </c>
      <c r="E178" s="8"/>
      <c r="F178" s="18">
        <f>SUM(F171:F177)</f>
        <v>700</v>
      </c>
      <c r="G178" s="18">
        <f t="shared" ref="G178:J178" si="58">SUM(G171:G177)</f>
        <v>39</v>
      </c>
      <c r="H178" s="18">
        <f t="shared" si="58"/>
        <v>38</v>
      </c>
      <c r="I178" s="18">
        <f t="shared" si="58"/>
        <v>148</v>
      </c>
      <c r="J178" s="18">
        <f t="shared" si="58"/>
        <v>463</v>
      </c>
      <c r="K178" s="24"/>
      <c r="L178" s="18">
        <f t="shared" ref="L178" si="59">SUM(L171:L177)</f>
        <v>80.350000000000009</v>
      </c>
    </row>
    <row r="179" spans="1:12" ht="15" x14ac:dyDescent="0.25">
      <c r="A179" s="25">
        <f>A171</f>
        <v>2</v>
      </c>
      <c r="B179" s="12">
        <f>B171</f>
        <v>5</v>
      </c>
      <c r="C179" s="9"/>
      <c r="D179" s="6"/>
      <c r="E179" s="38"/>
      <c r="F179" s="39"/>
      <c r="G179" s="39"/>
      <c r="H179" s="39"/>
      <c r="I179" s="39"/>
      <c r="J179" s="39"/>
      <c r="K179" s="40"/>
      <c r="L179" s="39"/>
    </row>
    <row r="180" spans="1:12" ht="15" x14ac:dyDescent="0.25">
      <c r="A180" s="22"/>
      <c r="B180" s="14"/>
      <c r="C180" s="10"/>
      <c r="D180" s="6"/>
      <c r="E180" s="38"/>
      <c r="F180" s="39"/>
      <c r="G180" s="39"/>
      <c r="H180" s="39"/>
      <c r="I180" s="39"/>
      <c r="J180" s="39"/>
      <c r="K180" s="40"/>
      <c r="L180" s="39"/>
    </row>
    <row r="181" spans="1:12" ht="15" x14ac:dyDescent="0.25">
      <c r="A181" s="22"/>
      <c r="B181" s="14"/>
      <c r="C181" s="10"/>
      <c r="D181" s="6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10"/>
      <c r="D182" s="6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" x14ac:dyDescent="0.25">
      <c r="A184" s="22"/>
      <c r="B184" s="14"/>
      <c r="C184" s="10"/>
      <c r="D184" s="6"/>
      <c r="E184" s="38"/>
      <c r="F184" s="39"/>
      <c r="G184" s="39"/>
      <c r="H184" s="39"/>
      <c r="I184" s="39"/>
      <c r="J184" s="39"/>
      <c r="K184" s="40"/>
      <c r="L184" s="39"/>
    </row>
    <row r="185" spans="1:12" ht="15" x14ac:dyDescent="0.25">
      <c r="A185" s="22"/>
      <c r="B185" s="14"/>
      <c r="C185" s="10"/>
      <c r="D185" s="6"/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5"/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5"/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3"/>
      <c r="B188" s="16"/>
      <c r="C188" s="7"/>
      <c r="D188" s="17" t="s">
        <v>26</v>
      </c>
      <c r="E188" s="8"/>
      <c r="F188" s="18">
        <f>SUM(F179:F187)</f>
        <v>0</v>
      </c>
      <c r="G188" s="18">
        <f t="shared" ref="G188:J188" si="60">SUM(G179:G187)</f>
        <v>0</v>
      </c>
      <c r="H188" s="18">
        <f t="shared" si="60"/>
        <v>0</v>
      </c>
      <c r="I188" s="18">
        <f t="shared" si="60"/>
        <v>0</v>
      </c>
      <c r="J188" s="18">
        <f t="shared" si="60"/>
        <v>0</v>
      </c>
      <c r="K188" s="24"/>
      <c r="L188" s="18">
        <f t="shared" ref="L188" si="61">SUM(L179:L187)</f>
        <v>0</v>
      </c>
    </row>
    <row r="189" spans="1:12" ht="15" x14ac:dyDescent="0.2">
      <c r="A189" s="28">
        <f>A171</f>
        <v>2</v>
      </c>
      <c r="B189" s="29">
        <f>B171</f>
        <v>5</v>
      </c>
      <c r="C189" s="60" t="s">
        <v>4</v>
      </c>
      <c r="D189" s="61"/>
      <c r="E189" s="30"/>
      <c r="F189" s="31">
        <f>F178+F188</f>
        <v>700</v>
      </c>
      <c r="G189" s="31">
        <f t="shared" ref="G189" si="62">G178+G188</f>
        <v>39</v>
      </c>
      <c r="H189" s="31">
        <f t="shared" ref="H189" si="63">H178+H188</f>
        <v>38</v>
      </c>
      <c r="I189" s="31">
        <f t="shared" ref="I189" si="64">I178+I188</f>
        <v>148</v>
      </c>
      <c r="J189" s="31">
        <f t="shared" ref="J189:L189" si="65">J178+J188</f>
        <v>463</v>
      </c>
      <c r="K189" s="31"/>
      <c r="L189" s="31">
        <f t="shared" si="65"/>
        <v>80.350000000000009</v>
      </c>
    </row>
    <row r="190" spans="1:12" x14ac:dyDescent="0.2">
      <c r="A190" s="26"/>
      <c r="B190" s="27"/>
      <c r="C190" s="62" t="s">
        <v>5</v>
      </c>
      <c r="D190" s="62"/>
      <c r="E190" s="62"/>
      <c r="F190" s="33">
        <f>(F22+F39+F58+F77+F93+F113+F132+F151+F170+F189)/(IF(F22=0,0,1)+IF(F39=0,0,1)+IF(F58=0,0,1)+IF(F77=0,0,1)+IF(F93=0,0,1)+IF(F113=0,0,1)+IF(F132=0,0,1)+IF(F151=0,0,1)+IF(F170=0,0,1)+IF(F189=0,0,1))</f>
        <v>708.36249999999995</v>
      </c>
      <c r="G190" s="33">
        <f>(G22+G39+G58+G77+G93+G113+G132+G151+G170+G189)/(IF(G22=0,0,1)+IF(G39=0,0,1)+IF(G58=0,0,1)+IF(G77=0,0,1)+IF(G93=0,0,1)+IF(G113=0,0,1)+IF(G132=0,0,1)+IF(G151=0,0,1)+IF(G170=0,0,1)+IF(G189=0,0,1))</f>
        <v>54.233750000000001</v>
      </c>
      <c r="H190" s="33">
        <f>(H22+H39+H58+H77+H93+H113+H132+H151+H170+H189)/(IF(H22=0,0,1)+IF(H39=0,0,1)+IF(H58=0,0,1)+IF(H77=0,0,1)+IF(H93=0,0,1)+IF(H113=0,0,1)+IF(H132=0,0,1)+IF(H151=0,0,1)+IF(H170=0,0,1)+IF(H189=0,0,1))</f>
        <v>51.166249999999998</v>
      </c>
      <c r="I190" s="33">
        <f>(I22+I39+I58+I77+I93+I113+I132+I151+I170+I189)/(IF(I22=0,0,1)+IF(I39=0,0,1)+IF(I58=0,0,1)+IF(I77=0,0,1)+IF(I93=0,0,1)+IF(I113=0,0,1)+IF(I132=0,0,1)+IF(I151=0,0,1)+IF(I170=0,0,1)+IF(I189=0,0,1))</f>
        <v>202.70499999999998</v>
      </c>
      <c r="J190" s="33">
        <f>(J22+J39+J58+J77+J93+J113+J132+J151+J170+J189)/(IF(J22=0,0,1)+IF(J39=0,0,1)+IF(J58=0,0,1)+IF(J77=0,0,1)+IF(J93=0,0,1)+IF(J113=0,0,1)+IF(J132=0,0,1)+IF(J151=0,0,1)+IF(J170=0,0,1)+IF(J189=0,0,1))</f>
        <v>520.375</v>
      </c>
      <c r="K190" s="33"/>
      <c r="L190" s="33">
        <f>(L22+L39+L58+L77+L93+L113+L132+L151+L170+L189)/(IF(L22=0,0,1)+IF(L39=0,0,1)+IF(L58=0,0,1)+IF(L77=0,0,1)+IF(L93=0,0,1)+IF(L113=0,0,1)+IF(L132=0,0,1)+IF(L151=0,0,1)+IF(L170=0,0,1)+IF(L189=0,0,1))</f>
        <v>78.855714285714285</v>
      </c>
    </row>
  </sheetData>
  <mergeCells count="14">
    <mergeCell ref="C1:E1"/>
    <mergeCell ref="H1:K1"/>
    <mergeCell ref="H2:K2"/>
    <mergeCell ref="C39:D39"/>
    <mergeCell ref="C58:D58"/>
    <mergeCell ref="C77:D77"/>
    <mergeCell ref="C93:D93"/>
    <mergeCell ref="C22:D22"/>
    <mergeCell ref="C190:E190"/>
    <mergeCell ref="C189:D189"/>
    <mergeCell ref="C113:D113"/>
    <mergeCell ref="C132:D132"/>
    <mergeCell ref="C151:D151"/>
    <mergeCell ref="C170:D1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2022-05-16T14:23:56Z</dcterms:created>
  <dcterms:modified xsi:type="dcterms:W3CDTF">2025-05-06T07:56:43Z</dcterms:modified>
</cp:coreProperties>
</file>