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2250" yWindow="1530" windowWidth="23250" windowHeight="131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8" i="1" l="1"/>
  <c r="G158" i="1"/>
  <c r="H158" i="1"/>
  <c r="I158" i="1"/>
  <c r="J158" i="1"/>
  <c r="L158" i="1"/>
  <c r="B197" i="1"/>
  <c r="A197" i="1"/>
  <c r="L196" i="1"/>
  <c r="J196" i="1"/>
  <c r="I196" i="1"/>
  <c r="H196" i="1"/>
  <c r="G196" i="1"/>
  <c r="F196" i="1"/>
  <c r="B187" i="1"/>
  <c r="A187" i="1"/>
  <c r="L186" i="1"/>
  <c r="J186" i="1"/>
  <c r="J197" i="1" s="1"/>
  <c r="I186" i="1"/>
  <c r="H186" i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2" i="1"/>
  <c r="A52" i="1"/>
  <c r="L51" i="1"/>
  <c r="L63" i="1" s="1"/>
  <c r="J51" i="1"/>
  <c r="I51" i="1"/>
  <c r="H51" i="1"/>
  <c r="G51" i="1"/>
  <c r="G63" i="1" s="1"/>
  <c r="F51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  <c r="L197" i="1"/>
  <c r="G159" i="1"/>
  <c r="G198" i="1" s="1"/>
  <c r="L159" i="1"/>
  <c r="F159" i="1"/>
  <c r="F198" i="1" s="1"/>
  <c r="J159" i="1"/>
  <c r="H139" i="1"/>
  <c r="H197" i="1"/>
  <c r="I197" i="1"/>
  <c r="L120" i="1"/>
  <c r="I101" i="1"/>
  <c r="H101" i="1"/>
  <c r="I63" i="1"/>
  <c r="J63" i="1"/>
  <c r="J198" i="1" s="1"/>
  <c r="I159" i="1"/>
  <c r="H159" i="1"/>
  <c r="I139" i="1"/>
  <c r="H120" i="1"/>
  <c r="H82" i="1"/>
  <c r="I82" i="1"/>
  <c r="H63" i="1"/>
  <c r="H43" i="1"/>
  <c r="L198" i="1" l="1"/>
  <c r="I198" i="1"/>
  <c r="H198" i="1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<sst xmlns="http://schemas.openxmlformats.org/spreadsheetml/2006/main" count="228" uniqueCount="70">
  <si>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</si>
  <si>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</si>
  <si>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</si>
  <si>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</si>
  <si>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</si>
  <si>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</si>
  <si>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</si>
  <si>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</si>
  <si>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</si>
  <si>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</si>
  <si>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</si>
  <si>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</si>
  <si>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</si>
  <si>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</si>
  <si>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</si>
  <si>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</si>
  <si>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</si>
  <si>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</si>
  <si>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</si>
  <si>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</si>
  <si>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</si>
  <si>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</si>
  <si>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</si>
  <si>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</si>
  <si>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</si>
  <si>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</si>
  <si>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</si>
  <si>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</si>
  <si>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</si>
  <si>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</si>
  <si>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</si>
  <si>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</si>
  <si>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</si>
  <si>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</si>
  <si>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</si>
  <si>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</si>
  <si>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</si>
  <si>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</si>
  <si>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</si>
  <si>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</si>
  <si>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</si>
  <si>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</si>
  <si>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</si>
  <si>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</si>
  <si>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</si>
  <si>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</si>
  <si>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</si>
  <si>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</si>
  <si>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</si>
  <si>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</si>
  <si>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</si>
  <si>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</si>
  <si>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</si>
  <si>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</si>
  <si>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</si>
  <si>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 xml:space="preserve">     133(3)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</si>
  <si>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</si>
  <si>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</si>
  <si>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</si>
  <si>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</si>
  <si>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Хлеб пшеничный со сливочным маслом</t>
  </si>
  <si>
    <t>Печенье</t>
  </si>
  <si>
    <t>Салат овощной с зелёным горошком</t>
  </si>
  <si>
    <t>Плов с говядиной</t>
  </si>
  <si>
    <t>Пряники</t>
  </si>
  <si>
    <t xml:space="preserve">        0.15</t>
  </si>
  <si>
    <t xml:space="preserve">Хлеб пшеничный со сливочным маслом </t>
  </si>
  <si>
    <t xml:space="preserve">Хлеб </t>
  </si>
  <si>
    <t>МКОУ "Хили-Пенджикская СОШ"</t>
  </si>
  <si>
    <t>Рагимханов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</si>
</sst>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68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35</v>
      </c>
      <c r="L14" s="43">
        <v>4.82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27</v>
      </c>
      <c r="H15" s="43">
        <v>7</v>
      </c>
      <c r="I15" s="43">
        <v>20</v>
      </c>
      <c r="J15" s="43">
        <v>220</v>
      </c>
      <c r="K15" s="44"/>
      <c r="L15" s="43">
        <v>18.38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14.29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137</v>
      </c>
      <c r="L17" s="43">
        <v>13.88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10</v>
      </c>
      <c r="J18" s="43">
        <v>43</v>
      </c>
      <c r="K18" s="44">
        <v>261</v>
      </c>
      <c r="L18" s="43">
        <v>2.25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47</v>
      </c>
      <c r="E21" s="42" t="s">
        <v>46</v>
      </c>
      <c r="F21" s="43">
        <v>30</v>
      </c>
      <c r="G21" s="43">
        <v>1</v>
      </c>
      <c r="H21" s="43">
        <v>3</v>
      </c>
      <c r="I21" s="43">
        <v>15</v>
      </c>
      <c r="J21" s="43">
        <v>90</v>
      </c>
      <c r="K21" s="44">
        <v>63</v>
      </c>
      <c r="L21" s="43">
        <v>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49</v>
      </c>
      <c r="H23" s="19">
        <f t="shared" si="2"/>
        <v>48</v>
      </c>
      <c r="I23" s="19">
        <f t="shared" si="2"/>
        <v>121</v>
      </c>
      <c r="J23" s="19">
        <f t="shared" si="2"/>
        <v>972</v>
      </c>
      <c r="K23" s="25"/>
      <c r="L23" s="19">
        <f t="shared" ref="L23" si="3">SUM(L14:L22)</f>
        <v>72.009999999999991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800</v>
      </c>
      <c r="G24" s="32">
        <f t="shared" ref="G24:J24" si="4">G13+G23</f>
        <v>49</v>
      </c>
      <c r="H24" s="32">
        <f t="shared" si="4"/>
        <v>48</v>
      </c>
      <c r="I24" s="32">
        <f t="shared" si="4"/>
        <v>121</v>
      </c>
      <c r="J24" s="32">
        <f t="shared" si="4"/>
        <v>972</v>
      </c>
      <c r="K24" s="32"/>
      <c r="L24" s="32">
        <f t="shared" ref="L24" si="5">L13+L23</f>
        <v>72.009999999999991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</v>
      </c>
      <c r="I34" s="43">
        <v>25</v>
      </c>
      <c r="J34" s="43">
        <v>108</v>
      </c>
      <c r="K34" s="44">
        <v>118</v>
      </c>
      <c r="L34" s="43">
        <v>4.3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30.31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9</v>
      </c>
      <c r="H36" s="43">
        <v>6</v>
      </c>
      <c r="I36" s="43">
        <v>39</v>
      </c>
      <c r="J36" s="43">
        <v>243</v>
      </c>
      <c r="K36" s="44">
        <v>114</v>
      </c>
      <c r="L36" s="43">
        <v>10.45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14.7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/>
      <c r="L38" s="43">
        <v>5.39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52</v>
      </c>
      <c r="F40" s="43">
        <v>70</v>
      </c>
      <c r="G40" s="43">
        <v>0</v>
      </c>
      <c r="H40" s="43">
        <v>0</v>
      </c>
      <c r="I40" s="43">
        <v>8</v>
      </c>
      <c r="J40" s="43">
        <v>38</v>
      </c>
      <c r="K40" s="44">
        <v>231</v>
      </c>
      <c r="L40" s="43">
        <v>6.86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123</v>
      </c>
      <c r="J42" s="19">
        <f t="shared" ref="J42:L42" si="13">SUM(J33:J41)</f>
        <v>843</v>
      </c>
      <c r="K42" s="25"/>
      <c r="L42" s="19">
        <f t="shared" si="13"/>
        <v>72.010000000000005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123</v>
      </c>
      <c r="J43" s="32">
        <f t="shared" ref="J43:L43" si="17">J32+J42</f>
        <v>843</v>
      </c>
      <c r="K43" s="32"/>
      <c r="L43" s="32">
        <f t="shared" si="17"/>
        <v>72.010000000000005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</v>
      </c>
      <c r="H52" s="43">
        <v>7</v>
      </c>
      <c r="I52" s="43">
        <v>5</v>
      </c>
      <c r="J52" s="43">
        <v>76</v>
      </c>
      <c r="K52" s="44">
        <v>42</v>
      </c>
      <c r="L52" s="43">
        <v>6.15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5</v>
      </c>
      <c r="H53" s="43">
        <v>4</v>
      </c>
      <c r="I53" s="43">
        <v>17</v>
      </c>
      <c r="J53" s="43">
        <v>126</v>
      </c>
      <c r="K53" s="44" t="s">
        <v>55</v>
      </c>
      <c r="L53" s="43">
        <v>16.91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/>
      <c r="H56" s="43"/>
      <c r="I56" s="43">
        <v>10</v>
      </c>
      <c r="J56" s="43">
        <v>43</v>
      </c>
      <c r="K56" s="44">
        <v>261</v>
      </c>
      <c r="L56" s="43">
        <v>2.25</v>
      </c>
    </row>
    <row r="57" spans="1:12" ht="15" x14ac:dyDescent="0.25">
      <c r="A57" s="23"/>
      <c r="B57" s="15"/>
      <c r="C57" s="11"/>
      <c r="D57" s="7" t="s">
        <v>31</v>
      </c>
      <c r="E57" s="42" t="s">
        <v>66</v>
      </c>
      <c r="F57" s="43">
        <v>100</v>
      </c>
      <c r="G57" s="43">
        <v>6</v>
      </c>
      <c r="H57" s="43">
        <v>8</v>
      </c>
      <c r="I57" s="43">
        <v>58</v>
      </c>
      <c r="J57" s="43">
        <v>322</v>
      </c>
      <c r="K57" s="44">
        <v>2</v>
      </c>
      <c r="L57" s="43">
        <v>23.19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47</v>
      </c>
      <c r="E59" s="42" t="s">
        <v>56</v>
      </c>
      <c r="F59" s="43">
        <v>30</v>
      </c>
      <c r="G59" s="43">
        <v>1</v>
      </c>
      <c r="H59" s="43">
        <v>3</v>
      </c>
      <c r="I59" s="43">
        <v>13</v>
      </c>
      <c r="J59" s="43">
        <v>81</v>
      </c>
      <c r="K59" s="44">
        <v>63</v>
      </c>
      <c r="L59" s="43">
        <v>13</v>
      </c>
    </row>
    <row r="60" spans="1:12" ht="15" x14ac:dyDescent="0.25">
      <c r="A60" s="23"/>
      <c r="B60" s="15"/>
      <c r="C60" s="11"/>
      <c r="D60" s="6" t="s">
        <v>24</v>
      </c>
      <c r="E60" s="42" t="s">
        <v>52</v>
      </c>
      <c r="F60" s="43">
        <v>60</v>
      </c>
      <c r="G60" s="43">
        <v>0</v>
      </c>
      <c r="H60" s="43">
        <v>0</v>
      </c>
      <c r="I60" s="43">
        <v>8</v>
      </c>
      <c r="J60" s="43">
        <v>38</v>
      </c>
      <c r="K60" s="44">
        <v>231</v>
      </c>
      <c r="L60" s="43">
        <v>6.86</v>
      </c>
    </row>
    <row r="61" spans="1:12" ht="15" x14ac:dyDescent="0.25">
      <c r="A61" s="23"/>
      <c r="B61" s="15"/>
      <c r="C61" s="11"/>
      <c r="D61" s="6"/>
      <c r="E61" s="42" t="s">
        <v>57</v>
      </c>
      <c r="F61" s="43">
        <v>40</v>
      </c>
      <c r="G61" s="43">
        <v>5</v>
      </c>
      <c r="H61" s="43">
        <v>5</v>
      </c>
      <c r="I61" s="43"/>
      <c r="J61" s="43">
        <v>63</v>
      </c>
      <c r="K61" s="44">
        <v>143</v>
      </c>
      <c r="L61" s="43">
        <v>10.5</v>
      </c>
    </row>
    <row r="62" spans="1:12" ht="15" x14ac:dyDescent="0.25">
      <c r="A62" s="24"/>
      <c r="B62" s="17"/>
      <c r="C62" s="8"/>
      <c r="D62" s="18" t="s">
        <v>33</v>
      </c>
      <c r="E62" s="9"/>
      <c r="F62" s="19">
        <f>SUM(F52:F61)</f>
        <v>690</v>
      </c>
      <c r="G62" s="19">
        <f t="shared" ref="G62" si="22">SUM(G52:G61)</f>
        <v>18</v>
      </c>
      <c r="H62" s="19">
        <f t="shared" ref="H62" si="23">SUM(H52:H61)</f>
        <v>27</v>
      </c>
      <c r="I62" s="19">
        <f t="shared" ref="I62" si="24">SUM(I52:I61)</f>
        <v>111</v>
      </c>
      <c r="J62" s="19">
        <f t="shared" ref="J62:L62" si="25">SUM(J52:J61)</f>
        <v>749</v>
      </c>
      <c r="K62" s="25"/>
      <c r="L62" s="19">
        <f t="shared" si="25"/>
        <v>78.86</v>
      </c>
    </row>
    <row r="63" spans="1:12" ht="15.75" customHeight="1" x14ac:dyDescent="0.2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F51+F62</f>
        <v>690</v>
      </c>
      <c r="G63" s="32">
        <f t="shared" ref="G63" si="26">G51+G62</f>
        <v>18</v>
      </c>
      <c r="H63" s="32">
        <f t="shared" ref="H63" si="27">H51+H62</f>
        <v>27</v>
      </c>
      <c r="I63" s="32">
        <f t="shared" ref="I63" si="28">I51+I62</f>
        <v>111</v>
      </c>
      <c r="J63" s="32">
        <f t="shared" ref="J63:L63" si="29">J51+J62</f>
        <v>749</v>
      </c>
      <c r="K63" s="32"/>
      <c r="L63" s="32">
        <f t="shared" si="29"/>
        <v>78.86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58</v>
      </c>
      <c r="F74" s="43">
        <v>90</v>
      </c>
      <c r="G74" s="43">
        <v>14</v>
      </c>
      <c r="H74" s="43">
        <v>14</v>
      </c>
      <c r="I74" s="43">
        <v>2</v>
      </c>
      <c r="J74" s="43">
        <v>190</v>
      </c>
      <c r="K74" s="44">
        <v>175</v>
      </c>
      <c r="L74" s="43">
        <v>31.04</v>
      </c>
    </row>
    <row r="75" spans="1:12" ht="15" x14ac:dyDescent="0.25">
      <c r="A75" s="23"/>
      <c r="B75" s="15"/>
      <c r="C75" s="11"/>
      <c r="D75" s="7" t="s">
        <v>29</v>
      </c>
      <c r="E75" s="42" t="s">
        <v>59</v>
      </c>
      <c r="F75" s="43">
        <v>150</v>
      </c>
      <c r="G75" s="43">
        <v>3</v>
      </c>
      <c r="H75" s="43">
        <v>4</v>
      </c>
      <c r="I75" s="43">
        <v>22</v>
      </c>
      <c r="J75" s="43">
        <v>173</v>
      </c>
      <c r="K75" s="44">
        <v>91</v>
      </c>
      <c r="L75" s="43">
        <v>6.77</v>
      </c>
    </row>
    <row r="76" spans="1:12" ht="15" x14ac:dyDescent="0.25">
      <c r="A76" s="23"/>
      <c r="B76" s="15"/>
      <c r="C76" s="11"/>
      <c r="D76" s="7" t="s">
        <v>30</v>
      </c>
      <c r="E76" s="42" t="s">
        <v>44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2.25</v>
      </c>
    </row>
    <row r="77" spans="1:12" ht="15" x14ac:dyDescent="0.25">
      <c r="A77" s="23"/>
      <c r="B77" s="15"/>
      <c r="C77" s="11"/>
      <c r="D77" s="7" t="s">
        <v>31</v>
      </c>
      <c r="E77" s="42" t="s">
        <v>60</v>
      </c>
      <c r="F77" s="43">
        <v>80</v>
      </c>
      <c r="G77" s="43">
        <v>4</v>
      </c>
      <c r="H77" s="43">
        <v>8</v>
      </c>
      <c r="I77" s="43">
        <v>30</v>
      </c>
      <c r="J77" s="43">
        <v>230</v>
      </c>
      <c r="K77" s="44">
        <v>1</v>
      </c>
      <c r="L77" s="43">
        <v>13.73</v>
      </c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47</v>
      </c>
      <c r="E79" s="42" t="s">
        <v>61</v>
      </c>
      <c r="F79" s="43">
        <v>33</v>
      </c>
      <c r="G79" s="43">
        <v>1</v>
      </c>
      <c r="H79" s="43">
        <v>9</v>
      </c>
      <c r="I79" s="43">
        <v>19</v>
      </c>
      <c r="J79" s="43">
        <v>167</v>
      </c>
      <c r="K79" s="44">
        <v>65</v>
      </c>
      <c r="L79" s="43">
        <v>7.7</v>
      </c>
    </row>
    <row r="80" spans="1:12" ht="15" x14ac:dyDescent="0.25">
      <c r="A80" s="23"/>
      <c r="B80" s="15"/>
      <c r="C80" s="11"/>
      <c r="D80" s="6"/>
      <c r="E80" s="42" t="s">
        <v>57</v>
      </c>
      <c r="F80" s="43">
        <v>40</v>
      </c>
      <c r="G80" s="43">
        <v>5</v>
      </c>
      <c r="H80" s="43">
        <v>5</v>
      </c>
      <c r="I80" s="43"/>
      <c r="J80" s="43">
        <v>63</v>
      </c>
      <c r="K80" s="44">
        <v>143</v>
      </c>
      <c r="L80" s="43">
        <v>10.5</v>
      </c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593</v>
      </c>
      <c r="G81" s="19">
        <f t="shared" ref="G81" si="34">SUM(G72:G80)</f>
        <v>27</v>
      </c>
      <c r="H81" s="19">
        <f t="shared" ref="H81" si="35">SUM(H72:H80)</f>
        <v>40</v>
      </c>
      <c r="I81" s="19">
        <f t="shared" ref="I81" si="36">SUM(I72:I80)</f>
        <v>83</v>
      </c>
      <c r="J81" s="19">
        <f t="shared" ref="J81:L81" si="37">SUM(J72:J80)</f>
        <v>866</v>
      </c>
      <c r="K81" s="25"/>
      <c r="L81" s="19">
        <f t="shared" si="37"/>
        <v>71.990000000000009</v>
      </c>
    </row>
    <row r="82" spans="1:12" ht="15.75" customHeight="1" x14ac:dyDescent="0.2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593</v>
      </c>
      <c r="G82" s="32">
        <f t="shared" ref="G82" si="38">G71+G81</f>
        <v>27</v>
      </c>
      <c r="H82" s="32">
        <f t="shared" ref="H82" si="39">H71+H81</f>
        <v>40</v>
      </c>
      <c r="I82" s="32">
        <f t="shared" ref="I82" si="40">I71+I81</f>
        <v>83</v>
      </c>
      <c r="J82" s="32">
        <f t="shared" ref="J82:L82" si="41">J71+J81</f>
        <v>866</v>
      </c>
      <c r="K82" s="32"/>
      <c r="L82" s="32">
        <f t="shared" si="41"/>
        <v>71.990000000000009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62</v>
      </c>
      <c r="F91" s="43">
        <v>60</v>
      </c>
      <c r="G91" s="43">
        <v>1</v>
      </c>
      <c r="H91" s="43">
        <v>5</v>
      </c>
      <c r="I91" s="43">
        <v>5</v>
      </c>
      <c r="J91" s="43">
        <v>52</v>
      </c>
      <c r="K91" s="44">
        <v>35</v>
      </c>
      <c r="L91" s="43">
        <v>4.83</v>
      </c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63</v>
      </c>
      <c r="F93" s="43">
        <v>150</v>
      </c>
      <c r="G93" s="43">
        <v>16</v>
      </c>
      <c r="H93" s="43">
        <v>16</v>
      </c>
      <c r="I93" s="43">
        <v>24</v>
      </c>
      <c r="J93" s="43">
        <v>229</v>
      </c>
      <c r="K93" s="44">
        <v>199</v>
      </c>
      <c r="L93" s="43">
        <v>37.22</v>
      </c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51</v>
      </c>
      <c r="F95" s="43">
        <v>120</v>
      </c>
      <c r="G95" s="43">
        <v>1</v>
      </c>
      <c r="H95" s="43"/>
      <c r="I95" s="43">
        <v>12</v>
      </c>
      <c r="J95" s="43">
        <v>62</v>
      </c>
      <c r="K95" s="44">
        <v>271</v>
      </c>
      <c r="L95" s="43">
        <v>11.76</v>
      </c>
    </row>
    <row r="96" spans="1:12" ht="15" x14ac:dyDescent="0.25">
      <c r="A96" s="23"/>
      <c r="B96" s="15"/>
      <c r="C96" s="11"/>
      <c r="D96" s="7" t="s">
        <v>31</v>
      </c>
      <c r="E96" s="42" t="s">
        <v>67</v>
      </c>
      <c r="F96" s="43">
        <v>88</v>
      </c>
      <c r="G96" s="43">
        <v>6</v>
      </c>
      <c r="H96" s="43">
        <v>1</v>
      </c>
      <c r="I96" s="43">
        <v>46</v>
      </c>
      <c r="J96" s="43">
        <v>231</v>
      </c>
      <c r="K96" s="44">
        <v>2</v>
      </c>
      <c r="L96" s="43">
        <v>9.4</v>
      </c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 t="s">
        <v>47</v>
      </c>
      <c r="E98" s="42" t="s">
        <v>64</v>
      </c>
      <c r="F98" s="43">
        <v>50</v>
      </c>
      <c r="G98" s="43">
        <v>1</v>
      </c>
      <c r="H98" s="43">
        <v>31</v>
      </c>
      <c r="I98" s="43">
        <v>15</v>
      </c>
      <c r="J98" s="43">
        <v>233</v>
      </c>
      <c r="K98" s="44" t="s">
        <v>65</v>
      </c>
      <c r="L98" s="43">
        <v>8.8000000000000007</v>
      </c>
    </row>
    <row r="99" spans="1:12" ht="15" x14ac:dyDescent="0.25">
      <c r="A99" s="23"/>
      <c r="B99" s="15"/>
      <c r="C99" s="11"/>
      <c r="D99" s="6" t="s">
        <v>24</v>
      </c>
      <c r="E99" s="42" t="s">
        <v>52</v>
      </c>
      <c r="F99" s="43">
        <v>60</v>
      </c>
      <c r="G99" s="43">
        <v>0</v>
      </c>
      <c r="H99" s="43">
        <v>0</v>
      </c>
      <c r="I99" s="43">
        <v>8</v>
      </c>
      <c r="J99" s="43">
        <v>38</v>
      </c>
      <c r="K99" s="44">
        <v>231</v>
      </c>
      <c r="L99" s="43">
        <v>6.86</v>
      </c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528</v>
      </c>
      <c r="G100" s="19">
        <f t="shared" ref="G100" si="46">SUM(G91:G99)</f>
        <v>25</v>
      </c>
      <c r="H100" s="19">
        <f t="shared" ref="H100" si="47">SUM(H91:H99)</f>
        <v>53</v>
      </c>
      <c r="I100" s="19">
        <f t="shared" ref="I100" si="48">SUM(I91:I99)</f>
        <v>110</v>
      </c>
      <c r="J100" s="19">
        <f t="shared" ref="J100:L100" si="49">SUM(J91:J99)</f>
        <v>845</v>
      </c>
      <c r="K100" s="25"/>
      <c r="L100" s="19">
        <f t="shared" si="49"/>
        <v>78.86999999999999</v>
      </c>
    </row>
    <row r="101" spans="1:12" ht="15.75" customHeight="1" x14ac:dyDescent="0.2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528</v>
      </c>
      <c r="G101" s="32">
        <f t="shared" ref="G101" si="50">G90+G100</f>
        <v>25</v>
      </c>
      <c r="H101" s="32">
        <f t="shared" ref="H101" si="51">H90+H100</f>
        <v>53</v>
      </c>
      <c r="I101" s="32">
        <f t="shared" ref="I101" si="52">I90+I100</f>
        <v>110</v>
      </c>
      <c r="J101" s="32">
        <f t="shared" ref="J101:L101" si="53">J90+J100</f>
        <v>845</v>
      </c>
      <c r="K101" s="32"/>
      <c r="L101" s="32">
        <f t="shared" si="53"/>
        <v>78.86999999999999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SUM(F148:F157)</f>
        <v>0</v>
      </c>
      <c r="G158" s="19">
        <f t="shared" ref="G158:J158" si="72">SUM(G148:G157)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SUM(L148:L157)</f>
        <v>0</v>
      </c>
    </row>
    <row r="159" spans="1:12" ht="15" x14ac:dyDescent="0.2">
      <c r="A159" s="29">
        <f>A140</f>
        <v>2</v>
      </c>
      <c r="B159" s="30">
        <f>B140</f>
        <v>3</v>
      </c>
      <c r="C159" s="53" t="s">
        <v>4</v>
      </c>
      <c r="D159" s="54"/>
      <c r="E159" s="31"/>
      <c r="F159" s="32">
        <f>F147+F158</f>
        <v>0</v>
      </c>
      <c r="G159" s="32">
        <f t="shared" ref="G159" si="74">G147+G158</f>
        <v>0</v>
      </c>
      <c r="H159" s="32">
        <f t="shared" ref="H159" si="75">H147+H158</f>
        <v>0</v>
      </c>
      <c r="I159" s="32">
        <f t="shared" ref="I159" si="76">I147+I158</f>
        <v>0</v>
      </c>
      <c r="J159" s="32">
        <f t="shared" ref="J159:L159" si="77">J147+J158</f>
        <v>0</v>
      </c>
      <c r="K159" s="32"/>
      <c r="L159" s="32">
        <f t="shared" si="77"/>
        <v>0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8">SUM(G160:G166)</f>
        <v>0</v>
      </c>
      <c r="H167" s="19">
        <f t="shared" si="78"/>
        <v>0</v>
      </c>
      <c r="I167" s="19">
        <f t="shared" si="78"/>
        <v>0</v>
      </c>
      <c r="J167" s="19">
        <f t="shared" si="78"/>
        <v>0</v>
      </c>
      <c r="K167" s="25"/>
      <c r="L167" s="19">
        <f t="shared" ref="L167" si="79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0</v>
      </c>
      <c r="G178" s="32">
        <f t="shared" ref="G178" si="82">G167+G177</f>
        <v>0</v>
      </c>
      <c r="H178" s="32">
        <f t="shared" ref="H178" si="83">H167+H177</f>
        <v>0</v>
      </c>
      <c r="I178" s="32">
        <f t="shared" ref="I178" si="84">I167+I177</f>
        <v>0</v>
      </c>
      <c r="J178" s="32">
        <f t="shared" ref="J178:L178" si="85">J167+J177</f>
        <v>0</v>
      </c>
      <c r="K178" s="32"/>
      <c r="L178" s="32">
        <f t="shared" si="85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6">SUM(G179:G185)</f>
        <v>0</v>
      </c>
      <c r="H186" s="19">
        <f t="shared" si="86"/>
        <v>0</v>
      </c>
      <c r="I186" s="19">
        <f t="shared" si="86"/>
        <v>0</v>
      </c>
      <c r="J186" s="19">
        <f t="shared" si="86"/>
        <v>0</v>
      </c>
      <c r="K186" s="25"/>
      <c r="L186" s="19">
        <f t="shared" ref="L186" si="87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0</v>
      </c>
      <c r="G197" s="32">
        <f t="shared" ref="G197" si="90">G186+G196</f>
        <v>0</v>
      </c>
      <c r="H197" s="32">
        <f t="shared" ref="H197" si="91">H186+H196</f>
        <v>0</v>
      </c>
      <c r="I197" s="32">
        <f t="shared" ref="I197" si="92">I186+I196</f>
        <v>0</v>
      </c>
      <c r="J197" s="32">
        <f t="shared" ref="J197:L197" si="93">J186+J196</f>
        <v>0</v>
      </c>
      <c r="K197" s="32"/>
      <c r="L197" s="32">
        <f t="shared" si="93"/>
        <v>0</v>
      </c>
    </row>
    <row r="198" spans="1:12" x14ac:dyDescent="0.2">
      <c r="A198" s="27"/>
      <c r="B198" s="28"/>
      <c r="C198" s="55" t="s">
        <v>5</v>
      </c>
      <c r="D198" s="55"/>
      <c r="E198" s="55"/>
      <c r="F198" s="34">
        <f>(F24+F43+F63+F82+F101+F120+F139+F159+F178+F197)/(IF(F24=0,0,1)+IF(F43=0,0,1)+IF(F63=0,0,1)+IF(F82=0,0,1)+IF(F101=0,0,1)+IF(F120=0,0,1)+IF(F139=0,0,1)+IF(F159=0,0,1)+IF(F178=0,0,1)+IF(F197=0,0,1))</f>
        <v>668.2</v>
      </c>
      <c r="G198" s="34">
        <f t="shared" ref="G198:J198" si="94">(G24+G43+G63+G82+G101+G120+G139+G159+G178+G197)/(IF(G24=0,0,1)+IF(G43=0,0,1)+IF(G63=0,0,1)+IF(G82=0,0,1)+IF(G101=0,0,1)+IF(G120=0,0,1)+IF(G139=0,0,1)+IF(G159=0,0,1)+IF(G178=0,0,1)+IF(G197=0,0,1))</f>
        <v>30</v>
      </c>
      <c r="H198" s="34">
        <f t="shared" si="94"/>
        <v>39.200000000000003</v>
      </c>
      <c r="I198" s="34">
        <f t="shared" si="94"/>
        <v>109.6</v>
      </c>
      <c r="J198" s="34">
        <f t="shared" si="94"/>
        <v>855</v>
      </c>
      <c r="K198" s="34"/>
      <c r="L198" s="34">
        <f t="shared" ref="L198" si="95">(L24+L43+L63+L82+L101+L120+L139+L159+L178+L197)/(IF(L24=0,0,1)+IF(L43=0,0,1)+IF(L63=0,0,1)+IF(L82=0,0,1)+IF(L101=0,0,1)+IF(L120=0,0,1)+IF(L139=0,0,1)+IF(L159=0,0,1)+IF(L178=0,0,1)+IF(L197=0,0,1))</f>
        <v>74.748000000000005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2022-05-16T14:23:56Z</dcterms:created>
  <dcterms:modified xsi:type="dcterms:W3CDTF">2025-05-06T07:52:35Z</dcterms:modified>
</cp:coreProperties>
</file>